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es\Desktop\"/>
    </mc:Choice>
  </mc:AlternateContent>
  <bookViews>
    <workbookView xWindow="-12" yWindow="60" windowWidth="13620" windowHeight="10068"/>
  </bookViews>
  <sheets>
    <sheet name="Introduction and Definitions" sheetId="1" r:id="rId1"/>
    <sheet name="Unduplicated Headcount" sheetId="19" r:id="rId2"/>
    <sheet name="Gender" sheetId="2" r:id="rId3"/>
    <sheet name="Ethnicity" sheetId="3" r:id="rId4"/>
    <sheet name="Age Distribution" sheetId="12" r:id="rId5"/>
    <sheet name="Average Age" sheetId="5" r:id="rId6"/>
    <sheet name="Student Achievement" sheetId="25" r:id="rId7"/>
    <sheet name="PartTime v. FullTime" sheetId="4" r:id="rId8"/>
    <sheet name="Enrollment Status" sheetId="10" r:id="rId9"/>
    <sheet name="CountyDistrict" sheetId="6" r:id="rId10"/>
    <sheet name="Course Taking Locations" sheetId="24" r:id="rId11"/>
    <sheet name="Grade Distribution" sheetId="7" r:id="rId12"/>
    <sheet name="Basic Skills" sheetId="8" r:id="rId13"/>
    <sheet name="Capture Rates" sheetId="9" r:id="rId14"/>
    <sheet name="Retention and Success By Ethnic" sheetId="11" r:id="rId15"/>
    <sheet name="Retention MC v. CCCC" sheetId="22" r:id="rId16"/>
    <sheet name="Retention DE v. OnGround" sheetId="23" r:id="rId17"/>
    <sheet name="Graduation by Ethnicity" sheetId="13" r:id="rId18"/>
    <sheet name="Graduation By Program" sheetId="16" r:id="rId19"/>
    <sheet name="Fall-to-Spring Persistence " sheetId="14" r:id="rId20"/>
    <sheet name="Fall-to-Fall Persistence " sheetId="15" r:id="rId21"/>
    <sheet name="Financial Aid" sheetId="27" r:id="rId22"/>
    <sheet name="Success By Division" sheetId="20" r:id="rId23"/>
    <sheet name="Success By Minority" sheetId="21" r:id="rId24"/>
  </sheets>
  <definedNames>
    <definedName name="_xlnm._FilterDatabase" localSheetId="18" hidden="1">'Graduation By Program'!$A$1:$V$111</definedName>
  </definedNames>
  <calcPr calcId="152511"/>
</workbook>
</file>

<file path=xl/calcChain.xml><?xml version="1.0" encoding="utf-8"?>
<calcChain xmlns="http://schemas.openxmlformats.org/spreadsheetml/2006/main">
  <c r="M69" i="8" l="1"/>
  <c r="H68" i="8"/>
  <c r="I68" i="8"/>
  <c r="M68" i="8" s="1"/>
  <c r="J68" i="8"/>
  <c r="K68" i="8"/>
  <c r="L68" i="8"/>
  <c r="H67" i="8"/>
  <c r="M67" i="8"/>
  <c r="F68" i="8"/>
  <c r="F69" i="8"/>
  <c r="K69" i="8" s="1"/>
  <c r="F67" i="8"/>
  <c r="F34" i="8"/>
  <c r="J34" i="8" s="1"/>
  <c r="H34" i="8"/>
  <c r="I34" i="8"/>
  <c r="M34" i="8" s="1"/>
  <c r="K34" i="8"/>
  <c r="L34" i="8"/>
  <c r="F33" i="8"/>
  <c r="J33" i="8" s="1"/>
  <c r="H33" i="8"/>
  <c r="I33" i="8"/>
  <c r="M33" i="8" s="1"/>
  <c r="K33" i="8"/>
  <c r="L33" i="8"/>
  <c r="AE69" i="7"/>
  <c r="AD68" i="7"/>
  <c r="AE68" i="7"/>
  <c r="AF68" i="7"/>
  <c r="AG68" i="7"/>
  <c r="AJ68" i="7"/>
  <c r="AK68" i="7"/>
  <c r="AL68" i="7"/>
  <c r="AD69" i="7"/>
  <c r="AF69" i="7"/>
  <c r="AG69" i="7"/>
  <c r="AJ69" i="7"/>
  <c r="AK69" i="7"/>
  <c r="AL69" i="7"/>
  <c r="U68" i="7"/>
  <c r="V68" i="7"/>
  <c r="W68" i="7"/>
  <c r="X68" i="7"/>
  <c r="Y68" i="7"/>
  <c r="Z68" i="7"/>
  <c r="AA68" i="7"/>
  <c r="U69" i="7"/>
  <c r="V69" i="7"/>
  <c r="W69" i="7"/>
  <c r="X69" i="7"/>
  <c r="Y69" i="7"/>
  <c r="Z69" i="7"/>
  <c r="AA69" i="7"/>
  <c r="U67" i="7"/>
  <c r="I69" i="8" l="1"/>
  <c r="L69" i="8"/>
  <c r="J69" i="8"/>
  <c r="H69" i="8"/>
  <c r="F7" i="21" l="1"/>
  <c r="G7" i="21"/>
  <c r="F8" i="21"/>
  <c r="G8" i="21"/>
  <c r="F9" i="21"/>
  <c r="G9" i="21"/>
  <c r="F10" i="21"/>
  <c r="G10" i="21"/>
  <c r="F11" i="21"/>
  <c r="G11" i="21"/>
  <c r="F12" i="21"/>
  <c r="G12" i="21"/>
  <c r="F13" i="21"/>
  <c r="G13" i="21"/>
  <c r="F14" i="21"/>
  <c r="G14" i="21"/>
  <c r="F15" i="21"/>
  <c r="G15" i="21"/>
  <c r="F16" i="21"/>
  <c r="G16" i="21"/>
  <c r="F17" i="21"/>
  <c r="G17" i="21"/>
  <c r="F18" i="21"/>
  <c r="G18" i="21"/>
  <c r="F19" i="21"/>
  <c r="G19" i="21"/>
  <c r="F20" i="21"/>
  <c r="G20" i="21"/>
  <c r="F21" i="21"/>
  <c r="G21" i="21"/>
  <c r="F22" i="21"/>
  <c r="G22" i="21"/>
  <c r="F23" i="21"/>
  <c r="G23" i="21"/>
  <c r="F24" i="21"/>
  <c r="G24" i="21"/>
  <c r="F25" i="21"/>
  <c r="G25" i="21"/>
  <c r="F26" i="21"/>
  <c r="G26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37" i="21"/>
  <c r="G37" i="21"/>
  <c r="F38" i="21"/>
  <c r="G38" i="21"/>
  <c r="F39" i="21"/>
  <c r="G39" i="21"/>
  <c r="F40" i="21"/>
  <c r="G40" i="21"/>
  <c r="F41" i="21"/>
  <c r="G41" i="21"/>
  <c r="F42" i="21"/>
  <c r="G42" i="21"/>
  <c r="F43" i="21"/>
  <c r="G43" i="21"/>
  <c r="F44" i="21"/>
  <c r="G44" i="21"/>
  <c r="F45" i="21"/>
  <c r="G45" i="21"/>
  <c r="F46" i="21"/>
  <c r="G46" i="21"/>
  <c r="F47" i="21"/>
  <c r="G47" i="21"/>
  <c r="F48" i="21"/>
  <c r="G48" i="21"/>
  <c r="F49" i="21"/>
  <c r="G49" i="21"/>
  <c r="F50" i="21"/>
  <c r="G50" i="21"/>
  <c r="F51" i="21"/>
  <c r="G51" i="21"/>
  <c r="F52" i="21"/>
  <c r="G52" i="21"/>
  <c r="F53" i="21"/>
  <c r="G53" i="21"/>
  <c r="F54" i="21"/>
  <c r="G54" i="21"/>
  <c r="F55" i="21"/>
  <c r="G55" i="21"/>
  <c r="F56" i="21"/>
  <c r="G56" i="21"/>
  <c r="F57" i="21"/>
  <c r="G57" i="21"/>
  <c r="F58" i="21"/>
  <c r="G58" i="21"/>
  <c r="F59" i="21"/>
  <c r="G59" i="21"/>
  <c r="K7" i="21"/>
  <c r="L7" i="21"/>
  <c r="K8" i="21"/>
  <c r="L8" i="21"/>
  <c r="K9" i="21"/>
  <c r="L9" i="21"/>
  <c r="K10" i="21"/>
  <c r="L10" i="21"/>
  <c r="K11" i="21"/>
  <c r="L11" i="21"/>
  <c r="K12" i="21"/>
  <c r="L12" i="21"/>
  <c r="K13" i="21"/>
  <c r="L13" i="21"/>
  <c r="K14" i="21"/>
  <c r="L14" i="21"/>
  <c r="K15" i="21"/>
  <c r="L15" i="21"/>
  <c r="K16" i="21"/>
  <c r="L16" i="21"/>
  <c r="K17" i="21"/>
  <c r="L17" i="21"/>
  <c r="K18" i="21"/>
  <c r="L18" i="21"/>
  <c r="K19" i="21"/>
  <c r="L19" i="21"/>
  <c r="K20" i="21"/>
  <c r="L20" i="21"/>
  <c r="K21" i="21"/>
  <c r="L21" i="21"/>
  <c r="K22" i="21"/>
  <c r="L22" i="21"/>
  <c r="K23" i="21"/>
  <c r="L23" i="21"/>
  <c r="K24" i="21"/>
  <c r="L24" i="21"/>
  <c r="K25" i="21"/>
  <c r="L25" i="21"/>
  <c r="K26" i="21"/>
  <c r="L26" i="21"/>
  <c r="K27" i="21"/>
  <c r="L27" i="21"/>
  <c r="K28" i="21"/>
  <c r="L28" i="21"/>
  <c r="K29" i="21"/>
  <c r="L29" i="21"/>
  <c r="K30" i="21"/>
  <c r="L30" i="21"/>
  <c r="K31" i="21"/>
  <c r="L31" i="21"/>
  <c r="K32" i="21"/>
  <c r="L32" i="21"/>
  <c r="K33" i="21"/>
  <c r="L33" i="21"/>
  <c r="K34" i="21"/>
  <c r="L34" i="21"/>
  <c r="K35" i="21"/>
  <c r="L35" i="21"/>
  <c r="K36" i="21"/>
  <c r="L36" i="21"/>
  <c r="K37" i="21"/>
  <c r="L37" i="21"/>
  <c r="K38" i="21"/>
  <c r="L38" i="21"/>
  <c r="K39" i="21"/>
  <c r="L39" i="21"/>
  <c r="K40" i="21"/>
  <c r="L40" i="21"/>
  <c r="K41" i="21"/>
  <c r="L41" i="21"/>
  <c r="K42" i="21"/>
  <c r="L42" i="21"/>
  <c r="K43" i="21"/>
  <c r="L43" i="21"/>
  <c r="K44" i="21"/>
  <c r="L44" i="21"/>
  <c r="K45" i="21"/>
  <c r="L45" i="21"/>
  <c r="K46" i="21"/>
  <c r="L46" i="21"/>
  <c r="K47" i="21"/>
  <c r="L47" i="21"/>
  <c r="K48" i="21"/>
  <c r="L48" i="21"/>
  <c r="K49" i="21"/>
  <c r="L49" i="21"/>
  <c r="K50" i="21"/>
  <c r="L50" i="21"/>
  <c r="K51" i="21"/>
  <c r="L51" i="21"/>
  <c r="K52" i="21"/>
  <c r="L52" i="21"/>
  <c r="K53" i="21"/>
  <c r="L53" i="21"/>
  <c r="K54" i="21"/>
  <c r="L54" i="21"/>
  <c r="K55" i="21"/>
  <c r="L55" i="21"/>
  <c r="K56" i="21"/>
  <c r="L56" i="21"/>
  <c r="K57" i="21"/>
  <c r="L57" i="21"/>
  <c r="K58" i="21"/>
  <c r="L58" i="21"/>
  <c r="K59" i="21"/>
  <c r="L59" i="21"/>
  <c r="R7" i="21"/>
  <c r="S7" i="21"/>
  <c r="R8" i="21"/>
  <c r="S8" i="21"/>
  <c r="R9" i="21"/>
  <c r="S9" i="21"/>
  <c r="R10" i="21"/>
  <c r="S10" i="21"/>
  <c r="R11" i="21"/>
  <c r="S11" i="21"/>
  <c r="R12" i="21"/>
  <c r="S12" i="21"/>
  <c r="R13" i="21"/>
  <c r="S13" i="21"/>
  <c r="R14" i="21"/>
  <c r="S14" i="21"/>
  <c r="R15" i="21"/>
  <c r="S15" i="21"/>
  <c r="R16" i="21"/>
  <c r="S16" i="21"/>
  <c r="R17" i="21"/>
  <c r="S17" i="21"/>
  <c r="R18" i="21"/>
  <c r="S18" i="21"/>
  <c r="R19" i="21"/>
  <c r="S19" i="21"/>
  <c r="R20" i="21"/>
  <c r="S20" i="21"/>
  <c r="R21" i="21"/>
  <c r="S21" i="21"/>
  <c r="R22" i="21"/>
  <c r="S22" i="21"/>
  <c r="R23" i="21"/>
  <c r="S23" i="21"/>
  <c r="R24" i="21"/>
  <c r="S24" i="21"/>
  <c r="R25" i="21"/>
  <c r="S25" i="21"/>
  <c r="R26" i="21"/>
  <c r="S26" i="21"/>
  <c r="R27" i="21"/>
  <c r="S27" i="21"/>
  <c r="R28" i="21"/>
  <c r="S28" i="21"/>
  <c r="R29" i="21"/>
  <c r="S29" i="21"/>
  <c r="R30" i="21"/>
  <c r="S30" i="21"/>
  <c r="R31" i="21"/>
  <c r="S31" i="21"/>
  <c r="R32" i="21"/>
  <c r="S32" i="21"/>
  <c r="R33" i="21"/>
  <c r="S33" i="21"/>
  <c r="R34" i="21"/>
  <c r="S34" i="21"/>
  <c r="R35" i="21"/>
  <c r="S35" i="21"/>
  <c r="R36" i="21"/>
  <c r="S36" i="21"/>
  <c r="R37" i="21"/>
  <c r="S37" i="21"/>
  <c r="R38" i="21"/>
  <c r="S38" i="21"/>
  <c r="R39" i="21"/>
  <c r="S39" i="21"/>
  <c r="R40" i="21"/>
  <c r="S40" i="21"/>
  <c r="R41" i="21"/>
  <c r="S41" i="21"/>
  <c r="R42" i="21"/>
  <c r="S42" i="21"/>
  <c r="R43" i="21"/>
  <c r="S43" i="21"/>
  <c r="R44" i="21"/>
  <c r="S44" i="21"/>
  <c r="R45" i="21"/>
  <c r="S45" i="21"/>
  <c r="R46" i="21"/>
  <c r="S46" i="21"/>
  <c r="R47" i="21"/>
  <c r="S47" i="21"/>
  <c r="R48" i="21"/>
  <c r="S48" i="21"/>
  <c r="R49" i="21"/>
  <c r="S49" i="21"/>
  <c r="R50" i="21"/>
  <c r="S50" i="21"/>
  <c r="R51" i="21"/>
  <c r="S51" i="21"/>
  <c r="R52" i="21"/>
  <c r="S52" i="21"/>
  <c r="R53" i="21"/>
  <c r="S53" i="21"/>
  <c r="R54" i="21"/>
  <c r="S54" i="21"/>
  <c r="R55" i="21"/>
  <c r="S55" i="21"/>
  <c r="R56" i="21"/>
  <c r="S56" i="21"/>
  <c r="R57" i="21"/>
  <c r="S57" i="21"/>
  <c r="R58" i="21"/>
  <c r="S58" i="21"/>
  <c r="R59" i="21"/>
  <c r="S59" i="21"/>
  <c r="R60" i="21"/>
  <c r="S60" i="21"/>
  <c r="R61" i="21"/>
  <c r="S61" i="21"/>
  <c r="W7" i="21"/>
  <c r="X7" i="21"/>
  <c r="W8" i="21"/>
  <c r="X8" i="21"/>
  <c r="W9" i="21"/>
  <c r="X9" i="21"/>
  <c r="W10" i="21"/>
  <c r="X10" i="21"/>
  <c r="W11" i="21"/>
  <c r="X11" i="21"/>
  <c r="W12" i="21"/>
  <c r="X12" i="21"/>
  <c r="W13" i="21"/>
  <c r="X13" i="21"/>
  <c r="W14" i="21"/>
  <c r="X14" i="21"/>
  <c r="W15" i="21"/>
  <c r="X15" i="21"/>
  <c r="W16" i="21"/>
  <c r="X16" i="21"/>
  <c r="W17" i="21"/>
  <c r="X17" i="21"/>
  <c r="W18" i="21"/>
  <c r="X18" i="21"/>
  <c r="W19" i="21"/>
  <c r="X19" i="21"/>
  <c r="W20" i="21"/>
  <c r="X20" i="21"/>
  <c r="W21" i="21"/>
  <c r="X21" i="21"/>
  <c r="W22" i="21"/>
  <c r="X22" i="21"/>
  <c r="W23" i="21"/>
  <c r="X23" i="21"/>
  <c r="W24" i="21"/>
  <c r="X24" i="21"/>
  <c r="W25" i="21"/>
  <c r="X25" i="21"/>
  <c r="W26" i="21"/>
  <c r="X26" i="21"/>
  <c r="W27" i="21"/>
  <c r="X27" i="21"/>
  <c r="W28" i="21"/>
  <c r="X28" i="21"/>
  <c r="W29" i="21"/>
  <c r="X29" i="21"/>
  <c r="W30" i="21"/>
  <c r="X30" i="21"/>
  <c r="W31" i="21"/>
  <c r="X31" i="21"/>
  <c r="W32" i="21"/>
  <c r="X32" i="21"/>
  <c r="W33" i="21"/>
  <c r="X33" i="21"/>
  <c r="W34" i="21"/>
  <c r="X34" i="21"/>
  <c r="W35" i="21"/>
  <c r="X35" i="21"/>
  <c r="W36" i="21"/>
  <c r="X36" i="21"/>
  <c r="W37" i="21"/>
  <c r="X37" i="21"/>
  <c r="W38" i="21"/>
  <c r="X38" i="21"/>
  <c r="W39" i="21"/>
  <c r="X39" i="21"/>
  <c r="W40" i="21"/>
  <c r="X40" i="21"/>
  <c r="W41" i="21"/>
  <c r="X41" i="21"/>
  <c r="W42" i="21"/>
  <c r="X42" i="21"/>
  <c r="W43" i="21"/>
  <c r="X43" i="21"/>
  <c r="W44" i="21"/>
  <c r="X44" i="21"/>
  <c r="W45" i="21"/>
  <c r="X45" i="21"/>
  <c r="W46" i="21"/>
  <c r="X46" i="21"/>
  <c r="W47" i="21"/>
  <c r="X47" i="21"/>
  <c r="W48" i="21"/>
  <c r="X48" i="21"/>
  <c r="W49" i="21"/>
  <c r="X49" i="21"/>
  <c r="W50" i="21"/>
  <c r="X50" i="21"/>
  <c r="W51" i="21"/>
  <c r="X51" i="21"/>
  <c r="W52" i="21"/>
  <c r="X52" i="21"/>
  <c r="W53" i="21"/>
  <c r="X53" i="21"/>
  <c r="W54" i="21"/>
  <c r="X54" i="21"/>
  <c r="W55" i="21"/>
  <c r="X55" i="21"/>
  <c r="W56" i="21"/>
  <c r="X56" i="21"/>
  <c r="W57" i="21"/>
  <c r="X57" i="21"/>
  <c r="W58" i="21"/>
  <c r="X58" i="21"/>
  <c r="W59" i="21"/>
  <c r="X59" i="21"/>
  <c r="W60" i="21"/>
  <c r="X60" i="21"/>
  <c r="W61" i="21"/>
  <c r="X61" i="21"/>
  <c r="AD7" i="21"/>
  <c r="AE7" i="21"/>
  <c r="AD8" i="21"/>
  <c r="AE8" i="21"/>
  <c r="AD9" i="21"/>
  <c r="AE9" i="21"/>
  <c r="AD10" i="21"/>
  <c r="AE10" i="21"/>
  <c r="AD11" i="21"/>
  <c r="AE11" i="21"/>
  <c r="AD12" i="21"/>
  <c r="AE12" i="21"/>
  <c r="AD13" i="21"/>
  <c r="AE13" i="21"/>
  <c r="AD14" i="21"/>
  <c r="AE14" i="21"/>
  <c r="AD15" i="21"/>
  <c r="AE15" i="21"/>
  <c r="AD16" i="21"/>
  <c r="AE16" i="21"/>
  <c r="AD17" i="21"/>
  <c r="AE17" i="21"/>
  <c r="AD18" i="21"/>
  <c r="AE18" i="21"/>
  <c r="AD19" i="21"/>
  <c r="AE19" i="21"/>
  <c r="AD20" i="21"/>
  <c r="AE20" i="21"/>
  <c r="AD21" i="21"/>
  <c r="AE21" i="21"/>
  <c r="AD22" i="21"/>
  <c r="AE22" i="21"/>
  <c r="AD23" i="21"/>
  <c r="AE23" i="21"/>
  <c r="AD24" i="21"/>
  <c r="AE24" i="21"/>
  <c r="AD25" i="21"/>
  <c r="AE25" i="21"/>
  <c r="AD26" i="21"/>
  <c r="AE26" i="21"/>
  <c r="AD27" i="21"/>
  <c r="AE27" i="21"/>
  <c r="AD28" i="21"/>
  <c r="AE28" i="21"/>
  <c r="AD29" i="21"/>
  <c r="AE29" i="21"/>
  <c r="AD30" i="21"/>
  <c r="AE30" i="21"/>
  <c r="AD31" i="21"/>
  <c r="AE31" i="21"/>
  <c r="AD32" i="21"/>
  <c r="AE32" i="21"/>
  <c r="AD33" i="21"/>
  <c r="AE33" i="21"/>
  <c r="AD34" i="21"/>
  <c r="AE34" i="21"/>
  <c r="AD35" i="21"/>
  <c r="AE35" i="21"/>
  <c r="AD36" i="21"/>
  <c r="AE36" i="21"/>
  <c r="AD37" i="21"/>
  <c r="AE37" i="21"/>
  <c r="AD38" i="21"/>
  <c r="AE38" i="21"/>
  <c r="AD39" i="21"/>
  <c r="AE39" i="21"/>
  <c r="AD40" i="21"/>
  <c r="AE40" i="21"/>
  <c r="AD41" i="21"/>
  <c r="AE41" i="21"/>
  <c r="AD42" i="21"/>
  <c r="AE42" i="21"/>
  <c r="AD43" i="21"/>
  <c r="AE43" i="21"/>
  <c r="AD44" i="21"/>
  <c r="AE44" i="21"/>
  <c r="AD45" i="21"/>
  <c r="AE45" i="21"/>
  <c r="AD46" i="21"/>
  <c r="AE46" i="21"/>
  <c r="AD47" i="21"/>
  <c r="AE47" i="21"/>
  <c r="AD48" i="21"/>
  <c r="AE48" i="21"/>
  <c r="AD49" i="21"/>
  <c r="AE49" i="21"/>
  <c r="AD50" i="21"/>
  <c r="AE50" i="21"/>
  <c r="AD51" i="21"/>
  <c r="AE51" i="21"/>
  <c r="AD52" i="21"/>
  <c r="AE52" i="21"/>
  <c r="AD53" i="21"/>
  <c r="AE53" i="21"/>
  <c r="AD54" i="21"/>
  <c r="AE54" i="21"/>
  <c r="AD55" i="21"/>
  <c r="AE55" i="21"/>
  <c r="AD56" i="21"/>
  <c r="AE56" i="21"/>
  <c r="AD57" i="21"/>
  <c r="AE57" i="21"/>
  <c r="AD58" i="21"/>
  <c r="AE58" i="21"/>
  <c r="AD59" i="21"/>
  <c r="AE59" i="21"/>
  <c r="AD60" i="21"/>
  <c r="AE60" i="21"/>
  <c r="AD61" i="21"/>
  <c r="AE61" i="21"/>
  <c r="AI7" i="21"/>
  <c r="AJ7" i="21"/>
  <c r="AI8" i="21"/>
  <c r="AJ8" i="21"/>
  <c r="AI9" i="21"/>
  <c r="AJ9" i="21"/>
  <c r="AI10" i="21"/>
  <c r="AJ10" i="21"/>
  <c r="AI11" i="21"/>
  <c r="AJ11" i="21"/>
  <c r="AI12" i="21"/>
  <c r="AJ12" i="21"/>
  <c r="AI13" i="21"/>
  <c r="AJ13" i="21"/>
  <c r="AI14" i="21"/>
  <c r="AJ14" i="21"/>
  <c r="AI15" i="21"/>
  <c r="AJ15" i="21"/>
  <c r="AI16" i="21"/>
  <c r="AJ16" i="21"/>
  <c r="AI17" i="21"/>
  <c r="AJ17" i="21"/>
  <c r="AI18" i="21"/>
  <c r="AJ18" i="21"/>
  <c r="AI19" i="21"/>
  <c r="AJ19" i="21"/>
  <c r="AI20" i="21"/>
  <c r="AJ20" i="21"/>
  <c r="AI21" i="21"/>
  <c r="AJ21" i="21"/>
  <c r="AI22" i="21"/>
  <c r="AJ22" i="21"/>
  <c r="AI23" i="21"/>
  <c r="AJ23" i="21"/>
  <c r="AI24" i="21"/>
  <c r="AJ24" i="21"/>
  <c r="AI25" i="21"/>
  <c r="AJ25" i="21"/>
  <c r="AI26" i="21"/>
  <c r="AJ26" i="21"/>
  <c r="AI27" i="21"/>
  <c r="AJ27" i="21"/>
  <c r="AI28" i="21"/>
  <c r="AJ28" i="21"/>
  <c r="AI29" i="21"/>
  <c r="AJ29" i="21"/>
  <c r="AI30" i="21"/>
  <c r="AJ30" i="21"/>
  <c r="AI31" i="21"/>
  <c r="AJ31" i="21"/>
  <c r="AI32" i="21"/>
  <c r="AJ32" i="21"/>
  <c r="AI33" i="21"/>
  <c r="AJ33" i="21"/>
  <c r="AI34" i="21"/>
  <c r="AJ34" i="21"/>
  <c r="AI35" i="21"/>
  <c r="AJ35" i="21"/>
  <c r="AI36" i="21"/>
  <c r="AJ36" i="21"/>
  <c r="AI37" i="21"/>
  <c r="AJ37" i="21"/>
  <c r="AI38" i="21"/>
  <c r="AJ38" i="21"/>
  <c r="AI39" i="21"/>
  <c r="AJ39" i="21"/>
  <c r="AI40" i="21"/>
  <c r="AJ40" i="21"/>
  <c r="AI41" i="21"/>
  <c r="AJ41" i="21"/>
  <c r="AI42" i="21"/>
  <c r="AJ42" i="21"/>
  <c r="AI43" i="21"/>
  <c r="AJ43" i="21"/>
  <c r="AI44" i="21"/>
  <c r="AJ44" i="21"/>
  <c r="AI45" i="21"/>
  <c r="AJ45" i="21"/>
  <c r="AI46" i="21"/>
  <c r="AJ46" i="21"/>
  <c r="AI47" i="21"/>
  <c r="AJ47" i="21"/>
  <c r="AI48" i="21"/>
  <c r="AJ48" i="21"/>
  <c r="AI49" i="21"/>
  <c r="AJ49" i="21"/>
  <c r="AI50" i="21"/>
  <c r="AJ50" i="21"/>
  <c r="AI51" i="21"/>
  <c r="AJ51" i="21"/>
  <c r="AI52" i="21"/>
  <c r="AJ52" i="21"/>
  <c r="AI53" i="21"/>
  <c r="AJ53" i="21"/>
  <c r="AI54" i="21"/>
  <c r="AJ54" i="21"/>
  <c r="AI55" i="21"/>
  <c r="AJ55" i="21"/>
  <c r="AI56" i="21"/>
  <c r="AJ56" i="21"/>
  <c r="AI57" i="21"/>
  <c r="AJ57" i="21"/>
  <c r="AI58" i="21"/>
  <c r="AJ58" i="21"/>
  <c r="AI59" i="21"/>
  <c r="AJ59" i="21"/>
  <c r="AI60" i="21"/>
  <c r="AJ60" i="21"/>
  <c r="AI61" i="21"/>
  <c r="AJ61" i="21"/>
  <c r="AP7" i="21"/>
  <c r="AQ7" i="21"/>
  <c r="AP8" i="21"/>
  <c r="AQ8" i="21"/>
  <c r="AP9" i="21"/>
  <c r="AQ9" i="21"/>
  <c r="AP10" i="21"/>
  <c r="AQ10" i="21"/>
  <c r="AP11" i="21"/>
  <c r="AQ11" i="21"/>
  <c r="AP12" i="21"/>
  <c r="AQ12" i="21"/>
  <c r="AP13" i="21"/>
  <c r="AQ13" i="21"/>
  <c r="AP14" i="21"/>
  <c r="AQ14" i="21"/>
  <c r="AP15" i="21"/>
  <c r="AQ15" i="21"/>
  <c r="AP16" i="21"/>
  <c r="AQ16" i="21"/>
  <c r="AP17" i="21"/>
  <c r="AQ17" i="21"/>
  <c r="AP18" i="21"/>
  <c r="AQ18" i="21"/>
  <c r="AP19" i="21"/>
  <c r="AQ19" i="21"/>
  <c r="AP20" i="21"/>
  <c r="AQ20" i="21"/>
  <c r="AP21" i="21"/>
  <c r="AQ21" i="21"/>
  <c r="AP22" i="21"/>
  <c r="AQ22" i="21"/>
  <c r="AP23" i="21"/>
  <c r="AQ23" i="21"/>
  <c r="AP24" i="21"/>
  <c r="AQ24" i="21"/>
  <c r="AP25" i="21"/>
  <c r="AQ25" i="21"/>
  <c r="AP26" i="21"/>
  <c r="AQ26" i="21"/>
  <c r="AP27" i="21"/>
  <c r="AQ27" i="21"/>
  <c r="AP28" i="21"/>
  <c r="AQ28" i="21"/>
  <c r="AP29" i="21"/>
  <c r="AQ29" i="21"/>
  <c r="AP30" i="21"/>
  <c r="AQ30" i="21"/>
  <c r="AP31" i="21"/>
  <c r="AQ31" i="21"/>
  <c r="AP32" i="21"/>
  <c r="AQ32" i="21"/>
  <c r="AP33" i="21"/>
  <c r="AQ33" i="21"/>
  <c r="AP34" i="21"/>
  <c r="AQ34" i="21"/>
  <c r="AP35" i="21"/>
  <c r="AQ35" i="21"/>
  <c r="AP36" i="21"/>
  <c r="AQ36" i="21"/>
  <c r="AP37" i="21"/>
  <c r="AQ37" i="21"/>
  <c r="AP38" i="21"/>
  <c r="AQ38" i="21"/>
  <c r="AP39" i="21"/>
  <c r="AQ39" i="21"/>
  <c r="AP40" i="21"/>
  <c r="AQ40" i="21"/>
  <c r="AP41" i="21"/>
  <c r="AQ41" i="21"/>
  <c r="AP42" i="21"/>
  <c r="AQ42" i="21"/>
  <c r="AP43" i="21"/>
  <c r="AQ43" i="21"/>
  <c r="AP44" i="21"/>
  <c r="AQ44" i="21"/>
  <c r="AP45" i="21"/>
  <c r="AQ45" i="21"/>
  <c r="AP46" i="21"/>
  <c r="AQ46" i="21"/>
  <c r="AP47" i="21"/>
  <c r="AQ47" i="21"/>
  <c r="AP48" i="21"/>
  <c r="AQ48" i="21"/>
  <c r="AP49" i="21"/>
  <c r="AQ49" i="21"/>
  <c r="AP50" i="21"/>
  <c r="AQ50" i="21"/>
  <c r="AP51" i="21"/>
  <c r="AQ51" i="21"/>
  <c r="AP52" i="21"/>
  <c r="AQ52" i="21"/>
  <c r="AP53" i="21"/>
  <c r="AQ53" i="21"/>
  <c r="AP54" i="21"/>
  <c r="AQ54" i="21"/>
  <c r="AP55" i="21"/>
  <c r="AQ55" i="21"/>
  <c r="AP56" i="21"/>
  <c r="AQ56" i="21"/>
  <c r="AP57" i="21"/>
  <c r="AQ57" i="21"/>
  <c r="AP58" i="21"/>
  <c r="AQ58" i="21"/>
  <c r="AP59" i="21"/>
  <c r="AQ59" i="21"/>
  <c r="AP60" i="21"/>
  <c r="AQ60" i="21"/>
  <c r="AP61" i="21"/>
  <c r="AQ61" i="21"/>
  <c r="AU7" i="21"/>
  <c r="AV7" i="21"/>
  <c r="AU8" i="21"/>
  <c r="AV8" i="21"/>
  <c r="AU9" i="21"/>
  <c r="AV9" i="21"/>
  <c r="AU10" i="21"/>
  <c r="AV10" i="21"/>
  <c r="AU11" i="21"/>
  <c r="AV11" i="21"/>
  <c r="AU12" i="21"/>
  <c r="AV12" i="21"/>
  <c r="AU13" i="21"/>
  <c r="AV13" i="21"/>
  <c r="AU14" i="21"/>
  <c r="AV14" i="21"/>
  <c r="AU15" i="21"/>
  <c r="AV15" i="21"/>
  <c r="AU16" i="21"/>
  <c r="AV16" i="21"/>
  <c r="AU17" i="21"/>
  <c r="AV17" i="21"/>
  <c r="AU18" i="21"/>
  <c r="AV18" i="21"/>
  <c r="AU19" i="21"/>
  <c r="AV19" i="21"/>
  <c r="AU20" i="21"/>
  <c r="AV20" i="21"/>
  <c r="AU21" i="21"/>
  <c r="AV21" i="21"/>
  <c r="AU22" i="21"/>
  <c r="AV22" i="21"/>
  <c r="AU23" i="21"/>
  <c r="AV23" i="21"/>
  <c r="AU24" i="21"/>
  <c r="AV24" i="21"/>
  <c r="AU25" i="21"/>
  <c r="AV25" i="21"/>
  <c r="AU26" i="21"/>
  <c r="AV26" i="21"/>
  <c r="AU27" i="21"/>
  <c r="AV27" i="21"/>
  <c r="AU28" i="21"/>
  <c r="AV28" i="21"/>
  <c r="AU29" i="21"/>
  <c r="AV29" i="21"/>
  <c r="AU30" i="21"/>
  <c r="AV30" i="21"/>
  <c r="AU31" i="21"/>
  <c r="AV31" i="21"/>
  <c r="AU32" i="21"/>
  <c r="AV32" i="21"/>
  <c r="AU33" i="21"/>
  <c r="AV33" i="21"/>
  <c r="AU34" i="21"/>
  <c r="AV34" i="21"/>
  <c r="AU35" i="21"/>
  <c r="AV35" i="21"/>
  <c r="AU36" i="21"/>
  <c r="AV36" i="21"/>
  <c r="AU37" i="21"/>
  <c r="AV37" i="21"/>
  <c r="AU38" i="21"/>
  <c r="AV38" i="21"/>
  <c r="AU39" i="21"/>
  <c r="AV39" i="21"/>
  <c r="AU40" i="21"/>
  <c r="AV40" i="21"/>
  <c r="AU41" i="21"/>
  <c r="AV41" i="21"/>
  <c r="AU42" i="21"/>
  <c r="AV42" i="21"/>
  <c r="AU43" i="21"/>
  <c r="AV43" i="21"/>
  <c r="AU44" i="21"/>
  <c r="AV44" i="21"/>
  <c r="AU45" i="21"/>
  <c r="AV45" i="21"/>
  <c r="AU46" i="21"/>
  <c r="AV46" i="21"/>
  <c r="AU47" i="21"/>
  <c r="AV47" i="21"/>
  <c r="AU48" i="21"/>
  <c r="AV48" i="21"/>
  <c r="AU49" i="21"/>
  <c r="AV49" i="21"/>
  <c r="AU50" i="21"/>
  <c r="AV50" i="21"/>
  <c r="AU51" i="21"/>
  <c r="AV51" i="21"/>
  <c r="AU52" i="21"/>
  <c r="AV52" i="21"/>
  <c r="AU53" i="21"/>
  <c r="AV53" i="21"/>
  <c r="AU54" i="21"/>
  <c r="AV54" i="21"/>
  <c r="AU55" i="21"/>
  <c r="AV55" i="21"/>
  <c r="AU56" i="21"/>
  <c r="AV56" i="21"/>
  <c r="AU57" i="21"/>
  <c r="AV57" i="21"/>
  <c r="AU58" i="21"/>
  <c r="AV58" i="21"/>
  <c r="AU59" i="21"/>
  <c r="AV59" i="21"/>
  <c r="AU60" i="21"/>
  <c r="AV60" i="21"/>
  <c r="AU61" i="21"/>
  <c r="AV61" i="21"/>
  <c r="BB7" i="21"/>
  <c r="BC7" i="21"/>
  <c r="BB8" i="21"/>
  <c r="BC8" i="21"/>
  <c r="BB9" i="21"/>
  <c r="BC9" i="21"/>
  <c r="BB10" i="21"/>
  <c r="BC10" i="21"/>
  <c r="BB11" i="21"/>
  <c r="BC11" i="21"/>
  <c r="BB12" i="21"/>
  <c r="BC12" i="21"/>
  <c r="BB13" i="21"/>
  <c r="BC13" i="21"/>
  <c r="BB14" i="21"/>
  <c r="BC14" i="21"/>
  <c r="BB15" i="21"/>
  <c r="BC15" i="21"/>
  <c r="BB16" i="21"/>
  <c r="BC16" i="21"/>
  <c r="BB17" i="21"/>
  <c r="BC17" i="21"/>
  <c r="BB18" i="21"/>
  <c r="BC18" i="21"/>
  <c r="BB19" i="21"/>
  <c r="BC19" i="21"/>
  <c r="BB20" i="21"/>
  <c r="BC20" i="21"/>
  <c r="BB21" i="21"/>
  <c r="BC21" i="21"/>
  <c r="BB22" i="21"/>
  <c r="BC22" i="21"/>
  <c r="BB23" i="21"/>
  <c r="BC23" i="21"/>
  <c r="BB24" i="21"/>
  <c r="BC24" i="21"/>
  <c r="BB25" i="21"/>
  <c r="BC25" i="21"/>
  <c r="BB26" i="21"/>
  <c r="BC26" i="21"/>
  <c r="BB27" i="21"/>
  <c r="BC27" i="21"/>
  <c r="BB28" i="21"/>
  <c r="BC28" i="21"/>
  <c r="BB29" i="21"/>
  <c r="BC29" i="21"/>
  <c r="BB30" i="21"/>
  <c r="BC30" i="21"/>
  <c r="BB31" i="21"/>
  <c r="BC31" i="21"/>
  <c r="BB32" i="21"/>
  <c r="BC32" i="21"/>
  <c r="BB33" i="21"/>
  <c r="BC33" i="21"/>
  <c r="BB34" i="21"/>
  <c r="BC34" i="21"/>
  <c r="BB35" i="21"/>
  <c r="BC35" i="21"/>
  <c r="BB36" i="21"/>
  <c r="BC36" i="21"/>
  <c r="BB37" i="21"/>
  <c r="BC37" i="21"/>
  <c r="BB38" i="21"/>
  <c r="BC38" i="21"/>
  <c r="BB39" i="21"/>
  <c r="BC39" i="21"/>
  <c r="BB40" i="21"/>
  <c r="BC40" i="21"/>
  <c r="BB41" i="21"/>
  <c r="BC41" i="21"/>
  <c r="BB42" i="21"/>
  <c r="BC42" i="21"/>
  <c r="BB43" i="21"/>
  <c r="BC43" i="21"/>
  <c r="BB44" i="21"/>
  <c r="BC44" i="21"/>
  <c r="BB45" i="21"/>
  <c r="BC45" i="21"/>
  <c r="BB46" i="21"/>
  <c r="BC46" i="21"/>
  <c r="BB47" i="21"/>
  <c r="BC47" i="21"/>
  <c r="BB48" i="21"/>
  <c r="BC48" i="21"/>
  <c r="BB49" i="21"/>
  <c r="BC49" i="21"/>
  <c r="BB50" i="21"/>
  <c r="BC50" i="21"/>
  <c r="BB51" i="21"/>
  <c r="BC51" i="21"/>
  <c r="BB52" i="21"/>
  <c r="BC52" i="21"/>
  <c r="BB53" i="21"/>
  <c r="BC53" i="21"/>
  <c r="BB54" i="21"/>
  <c r="BC54" i="21"/>
  <c r="BB55" i="21"/>
  <c r="BC55" i="21"/>
  <c r="BB56" i="21"/>
  <c r="BC56" i="21"/>
  <c r="BB57" i="21"/>
  <c r="BC57" i="21"/>
  <c r="BB58" i="21"/>
  <c r="BC58" i="21"/>
  <c r="BB59" i="21"/>
  <c r="BC59" i="21"/>
  <c r="BB60" i="21"/>
  <c r="BC60" i="21"/>
  <c r="BG7" i="21"/>
  <c r="BH7" i="21"/>
  <c r="BG8" i="21"/>
  <c r="BH8" i="21"/>
  <c r="BG9" i="21"/>
  <c r="BH9" i="21"/>
  <c r="BG10" i="21"/>
  <c r="BH10" i="21"/>
  <c r="BG11" i="21"/>
  <c r="BH11" i="21"/>
  <c r="BG12" i="21"/>
  <c r="BH12" i="21"/>
  <c r="BG13" i="21"/>
  <c r="BH13" i="21"/>
  <c r="BG14" i="21"/>
  <c r="BH14" i="21"/>
  <c r="BG15" i="21"/>
  <c r="BH15" i="21"/>
  <c r="BG16" i="21"/>
  <c r="BH16" i="21"/>
  <c r="BG17" i="21"/>
  <c r="BH17" i="21"/>
  <c r="BG18" i="21"/>
  <c r="BH18" i="21"/>
  <c r="BG19" i="21"/>
  <c r="BH19" i="21"/>
  <c r="BG20" i="21"/>
  <c r="BH20" i="21"/>
  <c r="BG21" i="21"/>
  <c r="BH21" i="21"/>
  <c r="BG22" i="21"/>
  <c r="BH22" i="21"/>
  <c r="BG23" i="21"/>
  <c r="BH23" i="21"/>
  <c r="BG24" i="21"/>
  <c r="BH24" i="21"/>
  <c r="BG25" i="21"/>
  <c r="BH25" i="21"/>
  <c r="BG26" i="21"/>
  <c r="BH26" i="21"/>
  <c r="BG27" i="21"/>
  <c r="BH27" i="21"/>
  <c r="BG28" i="21"/>
  <c r="BH28" i="21"/>
  <c r="BG29" i="21"/>
  <c r="BH29" i="21"/>
  <c r="BG30" i="21"/>
  <c r="BH30" i="21"/>
  <c r="BG31" i="21"/>
  <c r="BH31" i="21"/>
  <c r="BG32" i="21"/>
  <c r="BH32" i="21"/>
  <c r="BG33" i="21"/>
  <c r="BH33" i="21"/>
  <c r="BG34" i="21"/>
  <c r="BH34" i="21"/>
  <c r="BG35" i="21"/>
  <c r="BH35" i="21"/>
  <c r="BG36" i="21"/>
  <c r="BH36" i="21"/>
  <c r="BG37" i="21"/>
  <c r="BH37" i="21"/>
  <c r="BG38" i="21"/>
  <c r="BH38" i="21"/>
  <c r="BG39" i="21"/>
  <c r="BH39" i="21"/>
  <c r="BG40" i="21"/>
  <c r="BH40" i="21"/>
  <c r="BG41" i="21"/>
  <c r="BH41" i="21"/>
  <c r="BG42" i="21"/>
  <c r="BH42" i="21"/>
  <c r="BG43" i="21"/>
  <c r="BH43" i="21"/>
  <c r="BG44" i="21"/>
  <c r="BH44" i="21"/>
  <c r="BG45" i="21"/>
  <c r="BH45" i="21"/>
  <c r="BG46" i="21"/>
  <c r="BH46" i="21"/>
  <c r="BG47" i="21"/>
  <c r="BH47" i="21"/>
  <c r="BG48" i="21"/>
  <c r="BH48" i="21"/>
  <c r="BG49" i="21"/>
  <c r="BH49" i="21"/>
  <c r="BG50" i="21"/>
  <c r="BH50" i="21"/>
  <c r="BG51" i="21"/>
  <c r="BH51" i="21"/>
  <c r="BG52" i="21"/>
  <c r="BH52" i="21"/>
  <c r="BG53" i="21"/>
  <c r="BH53" i="21"/>
  <c r="BG54" i="21"/>
  <c r="BH54" i="21"/>
  <c r="BG55" i="21"/>
  <c r="BH55" i="21"/>
  <c r="BG56" i="21"/>
  <c r="BH56" i="21"/>
  <c r="BG57" i="21"/>
  <c r="BH57" i="21"/>
  <c r="BG58" i="21"/>
  <c r="BH58" i="21"/>
  <c r="BG59" i="21"/>
  <c r="BH59" i="21"/>
  <c r="BG60" i="21"/>
  <c r="BH60" i="21"/>
  <c r="BN7" i="21"/>
  <c r="BO7" i="21"/>
  <c r="BN8" i="21"/>
  <c r="BO8" i="21"/>
  <c r="BN9" i="21"/>
  <c r="BO9" i="21"/>
  <c r="BN10" i="21"/>
  <c r="BO10" i="21"/>
  <c r="BN11" i="21"/>
  <c r="BO11" i="21"/>
  <c r="BN12" i="21"/>
  <c r="BO12" i="21"/>
  <c r="BN13" i="21"/>
  <c r="BO13" i="21"/>
  <c r="BN14" i="21"/>
  <c r="BO14" i="21"/>
  <c r="BN15" i="21"/>
  <c r="BO15" i="21"/>
  <c r="BN16" i="21"/>
  <c r="BO16" i="21"/>
  <c r="BN17" i="21"/>
  <c r="BO17" i="21"/>
  <c r="BN18" i="21"/>
  <c r="BO18" i="21"/>
  <c r="BN19" i="21"/>
  <c r="BO19" i="21"/>
  <c r="BN20" i="21"/>
  <c r="BO20" i="21"/>
  <c r="BN21" i="21"/>
  <c r="BO21" i="21"/>
  <c r="BN22" i="21"/>
  <c r="BO22" i="21"/>
  <c r="BN23" i="21"/>
  <c r="BO23" i="21"/>
  <c r="BN24" i="21"/>
  <c r="BO24" i="21"/>
  <c r="BN25" i="21"/>
  <c r="BO25" i="21"/>
  <c r="BN26" i="21"/>
  <c r="BO26" i="21"/>
  <c r="BN27" i="21"/>
  <c r="BO27" i="21"/>
  <c r="BN28" i="21"/>
  <c r="BO28" i="21"/>
  <c r="BN29" i="21"/>
  <c r="BO29" i="21"/>
  <c r="BN30" i="21"/>
  <c r="BO30" i="21"/>
  <c r="BN31" i="21"/>
  <c r="BO31" i="21"/>
  <c r="BN32" i="21"/>
  <c r="BO32" i="21"/>
  <c r="BN33" i="21"/>
  <c r="BO33" i="21"/>
  <c r="BN34" i="21"/>
  <c r="BO34" i="21"/>
  <c r="BN35" i="21"/>
  <c r="BO35" i="21"/>
  <c r="BN36" i="21"/>
  <c r="BO36" i="21"/>
  <c r="BN37" i="21"/>
  <c r="BO37" i="21"/>
  <c r="BN38" i="21"/>
  <c r="BO38" i="21"/>
  <c r="BN39" i="21"/>
  <c r="BO39" i="21"/>
  <c r="BN40" i="21"/>
  <c r="BO40" i="21"/>
  <c r="BN41" i="21"/>
  <c r="BO41" i="21"/>
  <c r="BN42" i="21"/>
  <c r="BO42" i="21"/>
  <c r="BN43" i="21"/>
  <c r="BO43" i="21"/>
  <c r="BN44" i="21"/>
  <c r="BO44" i="21"/>
  <c r="BN45" i="21"/>
  <c r="BO45" i="21"/>
  <c r="BN46" i="21"/>
  <c r="BO46" i="21"/>
  <c r="BN47" i="21"/>
  <c r="BO47" i="21"/>
  <c r="BN48" i="21"/>
  <c r="BO48" i="21"/>
  <c r="BN49" i="21"/>
  <c r="BO49" i="21"/>
  <c r="BN50" i="21"/>
  <c r="BO50" i="21"/>
  <c r="BN51" i="21"/>
  <c r="BO51" i="21"/>
  <c r="BN52" i="21"/>
  <c r="BO52" i="21"/>
  <c r="BN53" i="21"/>
  <c r="BO53" i="21"/>
  <c r="BN54" i="21"/>
  <c r="BO54" i="21"/>
  <c r="BN55" i="21"/>
  <c r="BO55" i="21"/>
  <c r="BN56" i="21"/>
  <c r="BO56" i="21"/>
  <c r="BN57" i="21"/>
  <c r="BO57" i="21"/>
  <c r="BN58" i="21"/>
  <c r="BO58" i="21"/>
  <c r="BN59" i="21"/>
  <c r="BO59" i="21"/>
  <c r="BN60" i="21"/>
  <c r="BO60" i="21"/>
  <c r="BN61" i="21"/>
  <c r="BO61" i="21"/>
  <c r="BN62" i="21"/>
  <c r="BO62" i="21"/>
  <c r="BN63" i="21"/>
  <c r="BO63" i="21"/>
  <c r="BS7" i="21"/>
  <c r="BT7" i="21"/>
  <c r="BS8" i="21"/>
  <c r="BT8" i="21"/>
  <c r="BS9" i="21"/>
  <c r="BT9" i="21"/>
  <c r="BS10" i="21"/>
  <c r="BT10" i="21"/>
  <c r="BS11" i="21"/>
  <c r="BT11" i="21"/>
  <c r="BS12" i="21"/>
  <c r="BT12" i="21"/>
  <c r="BS13" i="21"/>
  <c r="BT13" i="21"/>
  <c r="BS14" i="21"/>
  <c r="BT14" i="21"/>
  <c r="BS15" i="21"/>
  <c r="BT15" i="21"/>
  <c r="BS16" i="21"/>
  <c r="BT16" i="21"/>
  <c r="BS17" i="21"/>
  <c r="BT17" i="21"/>
  <c r="BS18" i="21"/>
  <c r="BT18" i="21"/>
  <c r="BS19" i="21"/>
  <c r="BT19" i="21"/>
  <c r="BS20" i="21"/>
  <c r="BT20" i="21"/>
  <c r="BS21" i="21"/>
  <c r="BT21" i="21"/>
  <c r="BS22" i="21"/>
  <c r="BT22" i="21"/>
  <c r="BS23" i="21"/>
  <c r="BT23" i="21"/>
  <c r="BS24" i="21"/>
  <c r="BT24" i="21"/>
  <c r="BS25" i="21"/>
  <c r="BT25" i="21"/>
  <c r="BS26" i="21"/>
  <c r="BT26" i="21"/>
  <c r="BS27" i="21"/>
  <c r="BT27" i="21"/>
  <c r="BS28" i="21"/>
  <c r="BT28" i="21"/>
  <c r="BS29" i="21"/>
  <c r="BT29" i="21"/>
  <c r="BS30" i="21"/>
  <c r="BT30" i="21"/>
  <c r="BS31" i="21"/>
  <c r="BT31" i="21"/>
  <c r="BS32" i="21"/>
  <c r="BT32" i="21"/>
  <c r="BS33" i="21"/>
  <c r="BT33" i="21"/>
  <c r="BS34" i="21"/>
  <c r="BT34" i="21"/>
  <c r="BS35" i="21"/>
  <c r="BT35" i="21"/>
  <c r="BS36" i="21"/>
  <c r="BT36" i="21"/>
  <c r="BS37" i="21"/>
  <c r="BT37" i="21"/>
  <c r="BS38" i="21"/>
  <c r="BT38" i="21"/>
  <c r="BS39" i="21"/>
  <c r="BT39" i="21"/>
  <c r="BS40" i="21"/>
  <c r="BT40" i="21"/>
  <c r="BS41" i="21"/>
  <c r="BT41" i="21"/>
  <c r="BS42" i="21"/>
  <c r="BT42" i="21"/>
  <c r="BS43" i="21"/>
  <c r="BT43" i="21"/>
  <c r="BS44" i="21"/>
  <c r="BT44" i="21"/>
  <c r="BS45" i="21"/>
  <c r="BT45" i="21"/>
  <c r="BS46" i="21"/>
  <c r="BT46" i="21"/>
  <c r="BS47" i="21"/>
  <c r="BT47" i="21"/>
  <c r="BS48" i="21"/>
  <c r="BT48" i="21"/>
  <c r="BS49" i="21"/>
  <c r="BT49" i="21"/>
  <c r="BS50" i="21"/>
  <c r="BT50" i="21"/>
  <c r="BS51" i="21"/>
  <c r="BT51" i="21"/>
  <c r="BS52" i="21"/>
  <c r="BT52" i="21"/>
  <c r="BS53" i="21"/>
  <c r="BT53" i="21"/>
  <c r="BS54" i="21"/>
  <c r="BT54" i="21"/>
  <c r="BS55" i="21"/>
  <c r="BT55" i="21"/>
  <c r="BS56" i="21"/>
  <c r="BT56" i="21"/>
  <c r="BS57" i="21"/>
  <c r="BT57" i="21"/>
  <c r="BS58" i="21"/>
  <c r="BT58" i="21"/>
  <c r="BS59" i="21"/>
  <c r="BT59" i="21"/>
  <c r="BS60" i="21"/>
  <c r="BT60" i="21"/>
  <c r="BS61" i="21"/>
  <c r="BT61" i="21"/>
  <c r="BS62" i="21"/>
  <c r="BT62" i="21"/>
  <c r="BS63" i="21"/>
  <c r="BT63" i="21"/>
  <c r="BZ7" i="21"/>
  <c r="CA7" i="21"/>
  <c r="BZ8" i="21"/>
  <c r="CA8" i="21"/>
  <c r="BZ9" i="21"/>
  <c r="CA9" i="21"/>
  <c r="BZ10" i="21"/>
  <c r="CA10" i="21"/>
  <c r="BZ11" i="21"/>
  <c r="CA11" i="21"/>
  <c r="BZ12" i="21"/>
  <c r="CA12" i="21"/>
  <c r="BZ13" i="21"/>
  <c r="CA13" i="21"/>
  <c r="BZ14" i="21"/>
  <c r="CA14" i="21"/>
  <c r="BZ15" i="21"/>
  <c r="CA15" i="21"/>
  <c r="BZ16" i="21"/>
  <c r="CA16" i="21"/>
  <c r="BZ17" i="21"/>
  <c r="CA17" i="21"/>
  <c r="BZ18" i="21"/>
  <c r="CA18" i="21"/>
  <c r="BZ19" i="21"/>
  <c r="CA19" i="21"/>
  <c r="BZ20" i="21"/>
  <c r="CA20" i="21"/>
  <c r="BZ21" i="21"/>
  <c r="CA21" i="21"/>
  <c r="BZ22" i="21"/>
  <c r="CA22" i="21"/>
  <c r="BZ23" i="21"/>
  <c r="CA23" i="21"/>
  <c r="BZ24" i="21"/>
  <c r="CA24" i="21"/>
  <c r="BZ25" i="21"/>
  <c r="CA25" i="21"/>
  <c r="BZ26" i="21"/>
  <c r="CA26" i="21"/>
  <c r="BZ27" i="21"/>
  <c r="CA27" i="21"/>
  <c r="BZ28" i="21"/>
  <c r="CA28" i="21"/>
  <c r="BZ29" i="21"/>
  <c r="CA29" i="21"/>
  <c r="BZ30" i="21"/>
  <c r="CA30" i="21"/>
  <c r="BZ31" i="21"/>
  <c r="CA31" i="21"/>
  <c r="BZ32" i="21"/>
  <c r="CA32" i="21"/>
  <c r="BZ33" i="21"/>
  <c r="CA33" i="21"/>
  <c r="BZ34" i="21"/>
  <c r="CA34" i="21"/>
  <c r="BZ35" i="21"/>
  <c r="CA35" i="21"/>
  <c r="BZ36" i="21"/>
  <c r="CA36" i="21"/>
  <c r="BZ37" i="21"/>
  <c r="CA37" i="21"/>
  <c r="BZ38" i="21"/>
  <c r="CA38" i="21"/>
  <c r="BZ39" i="21"/>
  <c r="CA39" i="21"/>
  <c r="BZ40" i="21"/>
  <c r="CA40" i="21"/>
  <c r="BZ41" i="21"/>
  <c r="CA41" i="21"/>
  <c r="BZ42" i="21"/>
  <c r="CA42" i="21"/>
  <c r="BZ43" i="21"/>
  <c r="CA43" i="21"/>
  <c r="BZ44" i="21"/>
  <c r="CA44" i="21"/>
  <c r="BZ45" i="21"/>
  <c r="CA45" i="21"/>
  <c r="BZ46" i="21"/>
  <c r="CA46" i="21"/>
  <c r="BZ47" i="21"/>
  <c r="CA47" i="21"/>
  <c r="BZ48" i="21"/>
  <c r="CA48" i="21"/>
  <c r="BZ49" i="21"/>
  <c r="CA49" i="21"/>
  <c r="BZ50" i="21"/>
  <c r="CA50" i="21"/>
  <c r="BZ51" i="21"/>
  <c r="CA51" i="21"/>
  <c r="BZ52" i="21"/>
  <c r="CA52" i="21"/>
  <c r="BZ53" i="21"/>
  <c r="CA53" i="21"/>
  <c r="BZ54" i="21"/>
  <c r="CA54" i="21"/>
  <c r="BZ55" i="21"/>
  <c r="CA55" i="21"/>
  <c r="BZ56" i="21"/>
  <c r="CA56" i="21"/>
  <c r="BZ57" i="21"/>
  <c r="CA57" i="21"/>
  <c r="BZ58" i="21"/>
  <c r="CA58" i="21"/>
  <c r="BZ59" i="21"/>
  <c r="CA59" i="21"/>
  <c r="CE7" i="21"/>
  <c r="CF7" i="21"/>
  <c r="CE8" i="21"/>
  <c r="CF8" i="21"/>
  <c r="CE9" i="21"/>
  <c r="CF9" i="21"/>
  <c r="CE10" i="21"/>
  <c r="CF10" i="21"/>
  <c r="CE11" i="21"/>
  <c r="CF11" i="21"/>
  <c r="CE12" i="21"/>
  <c r="CF12" i="21"/>
  <c r="CE13" i="21"/>
  <c r="CF13" i="21"/>
  <c r="CE14" i="21"/>
  <c r="CF14" i="21"/>
  <c r="CE15" i="21"/>
  <c r="CF15" i="21"/>
  <c r="CE16" i="21"/>
  <c r="CF16" i="21"/>
  <c r="CE17" i="21"/>
  <c r="CF17" i="21"/>
  <c r="CE18" i="21"/>
  <c r="CF18" i="21"/>
  <c r="CE19" i="21"/>
  <c r="CF19" i="21"/>
  <c r="CE20" i="21"/>
  <c r="CF20" i="21"/>
  <c r="CE21" i="21"/>
  <c r="CF21" i="21"/>
  <c r="CE22" i="21"/>
  <c r="CF22" i="21"/>
  <c r="CE23" i="21"/>
  <c r="CF23" i="21"/>
  <c r="CE24" i="21"/>
  <c r="CF24" i="21"/>
  <c r="CE25" i="21"/>
  <c r="CF25" i="21"/>
  <c r="CE26" i="21"/>
  <c r="CF26" i="21"/>
  <c r="CE27" i="21"/>
  <c r="CF27" i="21"/>
  <c r="CE28" i="21"/>
  <c r="CF28" i="21"/>
  <c r="CE29" i="21"/>
  <c r="CF29" i="21"/>
  <c r="CE30" i="21"/>
  <c r="CF30" i="21"/>
  <c r="CE31" i="21"/>
  <c r="CF31" i="21"/>
  <c r="CE32" i="21"/>
  <c r="CF32" i="21"/>
  <c r="CE33" i="21"/>
  <c r="CF33" i="21"/>
  <c r="CE34" i="21"/>
  <c r="CF34" i="21"/>
  <c r="CE35" i="21"/>
  <c r="CF35" i="21"/>
  <c r="CE36" i="21"/>
  <c r="CF36" i="21"/>
  <c r="CE37" i="21"/>
  <c r="CF37" i="21"/>
  <c r="CE38" i="21"/>
  <c r="CF38" i="21"/>
  <c r="CE39" i="21"/>
  <c r="CF39" i="21"/>
  <c r="CE40" i="21"/>
  <c r="CF40" i="21"/>
  <c r="CE41" i="21"/>
  <c r="CF41" i="21"/>
  <c r="CE42" i="21"/>
  <c r="CF42" i="21"/>
  <c r="CE43" i="21"/>
  <c r="CF43" i="21"/>
  <c r="CE44" i="21"/>
  <c r="CF44" i="21"/>
  <c r="CE45" i="21"/>
  <c r="CF45" i="21"/>
  <c r="CE46" i="21"/>
  <c r="CF46" i="21"/>
  <c r="CE47" i="21"/>
  <c r="CF47" i="21"/>
  <c r="CE48" i="21"/>
  <c r="CF48" i="21"/>
  <c r="CE49" i="21"/>
  <c r="CF49" i="21"/>
  <c r="CE50" i="21"/>
  <c r="CF50" i="21"/>
  <c r="CE51" i="21"/>
  <c r="CF51" i="21"/>
  <c r="CE52" i="21"/>
  <c r="CF52" i="21"/>
  <c r="CE53" i="21"/>
  <c r="CF53" i="21"/>
  <c r="CE54" i="21"/>
  <c r="CF54" i="21"/>
  <c r="CE55" i="21"/>
  <c r="CF55" i="21"/>
  <c r="CE56" i="21"/>
  <c r="CF56" i="21"/>
  <c r="CE57" i="21"/>
  <c r="CF57" i="21"/>
  <c r="CE58" i="21"/>
  <c r="CF58" i="21"/>
  <c r="CE59" i="21"/>
  <c r="CF59" i="21"/>
  <c r="CL6" i="21"/>
  <c r="CL7" i="21"/>
  <c r="CM7" i="21"/>
  <c r="CL8" i="21"/>
  <c r="CM8" i="21"/>
  <c r="CL9" i="21"/>
  <c r="CM9" i="21"/>
  <c r="CL10" i="21"/>
  <c r="CM10" i="21"/>
  <c r="CL11" i="21"/>
  <c r="CM11" i="21"/>
  <c r="CL12" i="21"/>
  <c r="CM12" i="21"/>
  <c r="CL13" i="21"/>
  <c r="CM13" i="21"/>
  <c r="CL14" i="21"/>
  <c r="CM14" i="21"/>
  <c r="CL15" i="21"/>
  <c r="CM15" i="21"/>
  <c r="CL16" i="21"/>
  <c r="CM16" i="21"/>
  <c r="CL17" i="21"/>
  <c r="CM17" i="21"/>
  <c r="CL18" i="21"/>
  <c r="CM18" i="21"/>
  <c r="CL19" i="21"/>
  <c r="CM19" i="21"/>
  <c r="CL20" i="21"/>
  <c r="CM20" i="21"/>
  <c r="CL21" i="21"/>
  <c r="CM21" i="21"/>
  <c r="CL22" i="21"/>
  <c r="CM22" i="21"/>
  <c r="CL23" i="21"/>
  <c r="CM23" i="21"/>
  <c r="CL24" i="21"/>
  <c r="CM24" i="21"/>
  <c r="CL25" i="21"/>
  <c r="CM25" i="21"/>
  <c r="CL26" i="21"/>
  <c r="CM26" i="21"/>
  <c r="CL27" i="21"/>
  <c r="CM27" i="21"/>
  <c r="CL28" i="21"/>
  <c r="CM28" i="21"/>
  <c r="CL29" i="21"/>
  <c r="CM29" i="21"/>
  <c r="CL30" i="21"/>
  <c r="CM30" i="21"/>
  <c r="CL31" i="21"/>
  <c r="CM31" i="21"/>
  <c r="CL32" i="21"/>
  <c r="CM32" i="21"/>
  <c r="CL33" i="21"/>
  <c r="CM33" i="21"/>
  <c r="CL34" i="21"/>
  <c r="CM34" i="21"/>
  <c r="CL35" i="21"/>
  <c r="CM35" i="21"/>
  <c r="CL36" i="21"/>
  <c r="CM36" i="21"/>
  <c r="CL37" i="21"/>
  <c r="CM37" i="21"/>
  <c r="CL38" i="21"/>
  <c r="CM38" i="21"/>
  <c r="CL39" i="21"/>
  <c r="CM39" i="21"/>
  <c r="CL40" i="21"/>
  <c r="CM40" i="21"/>
  <c r="CL41" i="21"/>
  <c r="CM41" i="21"/>
  <c r="CL42" i="21"/>
  <c r="CM42" i="21"/>
  <c r="CL43" i="21"/>
  <c r="CM43" i="21"/>
  <c r="CL44" i="21"/>
  <c r="CM44" i="21"/>
  <c r="CL45" i="21"/>
  <c r="CM45" i="21"/>
  <c r="CL46" i="21"/>
  <c r="CM46" i="21"/>
  <c r="CL47" i="21"/>
  <c r="CM47" i="21"/>
  <c r="CL48" i="21"/>
  <c r="CM48" i="21"/>
  <c r="CL49" i="21"/>
  <c r="CM49" i="21"/>
  <c r="CL50" i="21"/>
  <c r="CM50" i="21"/>
  <c r="CL51" i="21"/>
  <c r="CM51" i="21"/>
  <c r="CL52" i="21"/>
  <c r="CM52" i="21"/>
  <c r="CL53" i="21"/>
  <c r="CM53" i="21"/>
  <c r="CL54" i="21"/>
  <c r="CM54" i="21"/>
  <c r="CL55" i="21"/>
  <c r="CM55" i="21"/>
  <c r="CL56" i="21"/>
  <c r="CM56" i="21"/>
  <c r="CL57" i="21"/>
  <c r="CM57" i="21"/>
  <c r="CL58" i="21"/>
  <c r="CM58" i="21"/>
  <c r="CL59" i="21"/>
  <c r="CM59" i="21"/>
  <c r="CQ7" i="21"/>
  <c r="CR7" i="21"/>
  <c r="CQ8" i="21"/>
  <c r="CR8" i="21"/>
  <c r="CQ9" i="21"/>
  <c r="CR9" i="21"/>
  <c r="CQ10" i="21"/>
  <c r="CR10" i="21"/>
  <c r="CQ11" i="21"/>
  <c r="CR11" i="21"/>
  <c r="CQ12" i="21"/>
  <c r="CR12" i="21"/>
  <c r="CQ13" i="21"/>
  <c r="CR13" i="21"/>
  <c r="CQ14" i="21"/>
  <c r="CR14" i="21"/>
  <c r="CQ15" i="21"/>
  <c r="CR15" i="21"/>
  <c r="CQ16" i="21"/>
  <c r="CR16" i="21"/>
  <c r="CQ17" i="21"/>
  <c r="CR17" i="21"/>
  <c r="CQ18" i="21"/>
  <c r="CR18" i="21"/>
  <c r="CQ19" i="21"/>
  <c r="CR19" i="21"/>
  <c r="CQ20" i="21"/>
  <c r="CR20" i="21"/>
  <c r="CQ21" i="21"/>
  <c r="CR21" i="21"/>
  <c r="CQ22" i="21"/>
  <c r="CR22" i="21"/>
  <c r="CQ23" i="21"/>
  <c r="CR23" i="21"/>
  <c r="CQ24" i="21"/>
  <c r="CR24" i="21"/>
  <c r="CQ25" i="21"/>
  <c r="CR25" i="21"/>
  <c r="CQ26" i="21"/>
  <c r="CR26" i="21"/>
  <c r="CQ27" i="21"/>
  <c r="CR27" i="21"/>
  <c r="CQ28" i="21"/>
  <c r="CR28" i="21"/>
  <c r="CQ29" i="21"/>
  <c r="CR29" i="21"/>
  <c r="CQ30" i="21"/>
  <c r="CR30" i="21"/>
  <c r="CQ31" i="21"/>
  <c r="CR31" i="21"/>
  <c r="CQ32" i="21"/>
  <c r="CR32" i="21"/>
  <c r="CQ33" i="21"/>
  <c r="CR33" i="21"/>
  <c r="CQ34" i="21"/>
  <c r="CR34" i="21"/>
  <c r="CQ35" i="21"/>
  <c r="CR35" i="21"/>
  <c r="CQ36" i="21"/>
  <c r="CR36" i="21"/>
  <c r="CQ37" i="21"/>
  <c r="CR37" i="21"/>
  <c r="CQ38" i="21"/>
  <c r="CR38" i="21"/>
  <c r="CQ39" i="21"/>
  <c r="CR39" i="21"/>
  <c r="CQ40" i="21"/>
  <c r="CR40" i="21"/>
  <c r="CQ41" i="21"/>
  <c r="CR41" i="21"/>
  <c r="CQ42" i="21"/>
  <c r="CR42" i="21"/>
  <c r="CQ43" i="21"/>
  <c r="CR43" i="21"/>
  <c r="CQ44" i="21"/>
  <c r="CR44" i="21"/>
  <c r="CQ45" i="21"/>
  <c r="CR45" i="21"/>
  <c r="CQ46" i="21"/>
  <c r="CR46" i="21"/>
  <c r="CQ47" i="21"/>
  <c r="CR47" i="21"/>
  <c r="CQ48" i="21"/>
  <c r="CR48" i="21"/>
  <c r="CQ49" i="21"/>
  <c r="CR49" i="21"/>
  <c r="CQ50" i="21"/>
  <c r="CR50" i="21"/>
  <c r="CQ51" i="21"/>
  <c r="CR51" i="21"/>
  <c r="CQ52" i="21"/>
  <c r="CR52" i="21"/>
  <c r="CQ53" i="21"/>
  <c r="CR53" i="21"/>
  <c r="CQ54" i="21"/>
  <c r="CR54" i="21"/>
  <c r="CQ55" i="21"/>
  <c r="CR55" i="21"/>
  <c r="CQ56" i="21"/>
  <c r="CR56" i="21"/>
  <c r="CQ57" i="21"/>
  <c r="CR57" i="21"/>
  <c r="CQ58" i="21"/>
  <c r="CR58" i="21"/>
  <c r="CQ59" i="21"/>
  <c r="CR59" i="21"/>
  <c r="CX7" i="21"/>
  <c r="CY7" i="21"/>
  <c r="CX8" i="21"/>
  <c r="CY8" i="21"/>
  <c r="CX9" i="21"/>
  <c r="CY9" i="21"/>
  <c r="CX10" i="21"/>
  <c r="CY10" i="21"/>
  <c r="CX11" i="21"/>
  <c r="CY11" i="21"/>
  <c r="CX12" i="21"/>
  <c r="CY12" i="21"/>
  <c r="CX13" i="21"/>
  <c r="CY13" i="21"/>
  <c r="CX14" i="21"/>
  <c r="CY14" i="21"/>
  <c r="CX15" i="21"/>
  <c r="CY15" i="21"/>
  <c r="CX16" i="21"/>
  <c r="CY16" i="21"/>
  <c r="CX17" i="21"/>
  <c r="CY17" i="21"/>
  <c r="CX18" i="21"/>
  <c r="CY18" i="21"/>
  <c r="CX19" i="21"/>
  <c r="CY19" i="21"/>
  <c r="CX20" i="21"/>
  <c r="CY20" i="21"/>
  <c r="CX21" i="21"/>
  <c r="CY21" i="21"/>
  <c r="CX22" i="21"/>
  <c r="CY22" i="21"/>
  <c r="CX23" i="21"/>
  <c r="CY23" i="21"/>
  <c r="CX24" i="21"/>
  <c r="CY24" i="21"/>
  <c r="CX25" i="21"/>
  <c r="CY25" i="21"/>
  <c r="CX26" i="21"/>
  <c r="CY26" i="21"/>
  <c r="CX27" i="21"/>
  <c r="CY27" i="21"/>
  <c r="CX28" i="21"/>
  <c r="CY28" i="21"/>
  <c r="CX29" i="21"/>
  <c r="CY29" i="21"/>
  <c r="CX30" i="21"/>
  <c r="CY30" i="21"/>
  <c r="CX31" i="21"/>
  <c r="CY31" i="21"/>
  <c r="CX32" i="21"/>
  <c r="CY32" i="21"/>
  <c r="CX33" i="21"/>
  <c r="CY33" i="21"/>
  <c r="CX34" i="21"/>
  <c r="CY34" i="21"/>
  <c r="CX35" i="21"/>
  <c r="CY35" i="21"/>
  <c r="CX36" i="21"/>
  <c r="CY36" i="21"/>
  <c r="CX37" i="21"/>
  <c r="CY37" i="21"/>
  <c r="CX38" i="21"/>
  <c r="CY38" i="21"/>
  <c r="CX39" i="21"/>
  <c r="CY39" i="21"/>
  <c r="CX40" i="21"/>
  <c r="CY40" i="21"/>
  <c r="CX41" i="21"/>
  <c r="CY41" i="21"/>
  <c r="CX42" i="21"/>
  <c r="CY42" i="21"/>
  <c r="CX43" i="21"/>
  <c r="CY43" i="21"/>
  <c r="CX44" i="21"/>
  <c r="CY44" i="21"/>
  <c r="CX45" i="21"/>
  <c r="CY45" i="21"/>
  <c r="CX46" i="21"/>
  <c r="CY46" i="21"/>
  <c r="CX47" i="21"/>
  <c r="CY47" i="21"/>
  <c r="CX48" i="21"/>
  <c r="CY48" i="21"/>
  <c r="CX49" i="21"/>
  <c r="CY49" i="21"/>
  <c r="CX50" i="21"/>
  <c r="CY50" i="21"/>
  <c r="CX51" i="21"/>
  <c r="CY51" i="21"/>
  <c r="CX52" i="21"/>
  <c r="CY52" i="21"/>
  <c r="CX53" i="21"/>
  <c r="CY53" i="21"/>
  <c r="CX54" i="21"/>
  <c r="CY54" i="21"/>
  <c r="CX55" i="21"/>
  <c r="CY55" i="21"/>
  <c r="CX56" i="21"/>
  <c r="CY56" i="21"/>
  <c r="CX57" i="21"/>
  <c r="CY57" i="21"/>
  <c r="CX58" i="21"/>
  <c r="CY58" i="21"/>
  <c r="DC7" i="21"/>
  <c r="DD7" i="21"/>
  <c r="DC8" i="21"/>
  <c r="DD8" i="21"/>
  <c r="DC9" i="21"/>
  <c r="DD9" i="21"/>
  <c r="DC10" i="21"/>
  <c r="DD10" i="21"/>
  <c r="DC11" i="21"/>
  <c r="DD11" i="21"/>
  <c r="DC12" i="21"/>
  <c r="DD12" i="21"/>
  <c r="DC13" i="21"/>
  <c r="DD13" i="21"/>
  <c r="DC14" i="21"/>
  <c r="DD14" i="21"/>
  <c r="DC15" i="21"/>
  <c r="DD15" i="21"/>
  <c r="DC16" i="21"/>
  <c r="DD16" i="21"/>
  <c r="DC17" i="21"/>
  <c r="DD17" i="21"/>
  <c r="DC18" i="21"/>
  <c r="DD18" i="21"/>
  <c r="DC19" i="21"/>
  <c r="DD19" i="21"/>
  <c r="DC20" i="21"/>
  <c r="DD20" i="21"/>
  <c r="DC21" i="21"/>
  <c r="DD21" i="21"/>
  <c r="DC22" i="21"/>
  <c r="DD22" i="21"/>
  <c r="DC23" i="21"/>
  <c r="DD23" i="21"/>
  <c r="DC24" i="21"/>
  <c r="DD24" i="21"/>
  <c r="DC25" i="21"/>
  <c r="DD25" i="21"/>
  <c r="DC26" i="21"/>
  <c r="DD26" i="21"/>
  <c r="DC27" i="21"/>
  <c r="DD27" i="21"/>
  <c r="DC28" i="21"/>
  <c r="DD28" i="21"/>
  <c r="DC29" i="21"/>
  <c r="DD29" i="21"/>
  <c r="DC30" i="21"/>
  <c r="DD30" i="21"/>
  <c r="DC31" i="21"/>
  <c r="DD31" i="21"/>
  <c r="DC32" i="21"/>
  <c r="DD32" i="21"/>
  <c r="DC33" i="21"/>
  <c r="DD33" i="21"/>
  <c r="DC34" i="21"/>
  <c r="DD34" i="21"/>
  <c r="DC35" i="21"/>
  <c r="DD35" i="21"/>
  <c r="DC36" i="21"/>
  <c r="DD36" i="21"/>
  <c r="DC37" i="21"/>
  <c r="DD37" i="21"/>
  <c r="DC38" i="21"/>
  <c r="DD38" i="21"/>
  <c r="DC39" i="21"/>
  <c r="DD39" i="21"/>
  <c r="DC40" i="21"/>
  <c r="DD40" i="21"/>
  <c r="DC41" i="21"/>
  <c r="DD41" i="21"/>
  <c r="DC42" i="21"/>
  <c r="DD42" i="21"/>
  <c r="DC43" i="21"/>
  <c r="DD43" i="21"/>
  <c r="DC44" i="21"/>
  <c r="DD44" i="21"/>
  <c r="DC45" i="21"/>
  <c r="DD45" i="21"/>
  <c r="DC46" i="21"/>
  <c r="DD46" i="21"/>
  <c r="DC47" i="21"/>
  <c r="DD47" i="21"/>
  <c r="DC48" i="21"/>
  <c r="DD48" i="21"/>
  <c r="DC49" i="21"/>
  <c r="DD49" i="21"/>
  <c r="DC50" i="21"/>
  <c r="DD50" i="21"/>
  <c r="DC51" i="21"/>
  <c r="DD51" i="21"/>
  <c r="DC52" i="21"/>
  <c r="DD52" i="21"/>
  <c r="DC53" i="21"/>
  <c r="DD53" i="21"/>
  <c r="DC54" i="21"/>
  <c r="DD54" i="21"/>
  <c r="DC55" i="21"/>
  <c r="DD55" i="21"/>
  <c r="DC56" i="21"/>
  <c r="DD56" i="21"/>
  <c r="DC57" i="21"/>
  <c r="DD57" i="21"/>
  <c r="DC58" i="21"/>
  <c r="DD58" i="21"/>
  <c r="DJ7" i="21"/>
  <c r="DK7" i="21"/>
  <c r="DJ8" i="21"/>
  <c r="DK8" i="21"/>
  <c r="DJ9" i="21"/>
  <c r="DK9" i="21"/>
  <c r="DJ10" i="21"/>
  <c r="DK10" i="21"/>
  <c r="DJ11" i="21"/>
  <c r="DK11" i="21"/>
  <c r="DJ12" i="21"/>
  <c r="DK12" i="21"/>
  <c r="DJ13" i="21"/>
  <c r="DK13" i="21"/>
  <c r="DJ14" i="21"/>
  <c r="DK14" i="21"/>
  <c r="DJ15" i="21"/>
  <c r="DK15" i="21"/>
  <c r="DJ16" i="21"/>
  <c r="DK16" i="21"/>
  <c r="DJ17" i="21"/>
  <c r="DK17" i="21"/>
  <c r="DJ18" i="21"/>
  <c r="DK18" i="21"/>
  <c r="DJ19" i="21"/>
  <c r="DK19" i="21"/>
  <c r="DJ20" i="21"/>
  <c r="DK20" i="21"/>
  <c r="DJ21" i="21"/>
  <c r="DK21" i="21"/>
  <c r="DJ22" i="21"/>
  <c r="DK22" i="21"/>
  <c r="DJ23" i="21"/>
  <c r="DK23" i="21"/>
  <c r="DJ24" i="21"/>
  <c r="DK24" i="21"/>
  <c r="DJ25" i="21"/>
  <c r="DK25" i="21"/>
  <c r="DJ26" i="21"/>
  <c r="DK26" i="21"/>
  <c r="DJ27" i="21"/>
  <c r="DK27" i="21"/>
  <c r="DJ28" i="21"/>
  <c r="DK28" i="21"/>
  <c r="DJ29" i="21"/>
  <c r="DK29" i="21"/>
  <c r="DJ30" i="21"/>
  <c r="DK30" i="21"/>
  <c r="DJ31" i="21"/>
  <c r="DK31" i="21"/>
  <c r="DJ32" i="21"/>
  <c r="DK32" i="21"/>
  <c r="DJ33" i="21"/>
  <c r="DK33" i="21"/>
  <c r="DJ34" i="21"/>
  <c r="DK34" i="21"/>
  <c r="DJ35" i="21"/>
  <c r="DK35" i="21"/>
  <c r="DJ36" i="21"/>
  <c r="DK36" i="21"/>
  <c r="DJ37" i="21"/>
  <c r="DK37" i="21"/>
  <c r="DJ38" i="21"/>
  <c r="DK38" i="21"/>
  <c r="DJ39" i="21"/>
  <c r="DK39" i="21"/>
  <c r="DJ40" i="21"/>
  <c r="DK40" i="21"/>
  <c r="DJ41" i="21"/>
  <c r="DK41" i="21"/>
  <c r="DJ42" i="21"/>
  <c r="DK42" i="21"/>
  <c r="DJ43" i="21"/>
  <c r="DK43" i="21"/>
  <c r="DJ44" i="21"/>
  <c r="DK44" i="21"/>
  <c r="DJ45" i="21"/>
  <c r="DK45" i="21"/>
  <c r="DJ46" i="21"/>
  <c r="DK46" i="21"/>
  <c r="DJ47" i="21"/>
  <c r="DK47" i="21"/>
  <c r="DJ48" i="21"/>
  <c r="DK48" i="21"/>
  <c r="DJ49" i="21"/>
  <c r="DK49" i="21"/>
  <c r="DJ50" i="21"/>
  <c r="DK50" i="21"/>
  <c r="DJ51" i="21"/>
  <c r="DK51" i="21"/>
  <c r="DJ52" i="21"/>
  <c r="DK52" i="21"/>
  <c r="DJ53" i="21"/>
  <c r="DK53" i="21"/>
  <c r="DJ54" i="21"/>
  <c r="DK54" i="21"/>
  <c r="DJ55" i="21"/>
  <c r="DK55" i="21"/>
  <c r="DJ56" i="21"/>
  <c r="DK56" i="21"/>
  <c r="DJ57" i="21"/>
  <c r="DK57" i="21"/>
  <c r="DJ58" i="21"/>
  <c r="DK58" i="21"/>
  <c r="DO7" i="21"/>
  <c r="DP7" i="21"/>
  <c r="DO8" i="21"/>
  <c r="DP8" i="21"/>
  <c r="DO9" i="21"/>
  <c r="DP9" i="21"/>
  <c r="DO10" i="21"/>
  <c r="DP10" i="21"/>
  <c r="DO11" i="21"/>
  <c r="DP11" i="21"/>
  <c r="DO12" i="21"/>
  <c r="DP12" i="21"/>
  <c r="DO13" i="21"/>
  <c r="DP13" i="21"/>
  <c r="DO14" i="21"/>
  <c r="DP14" i="21"/>
  <c r="DO15" i="21"/>
  <c r="DP15" i="21"/>
  <c r="DO16" i="21"/>
  <c r="DP16" i="21"/>
  <c r="DO17" i="21"/>
  <c r="DP17" i="21"/>
  <c r="DO18" i="21"/>
  <c r="DP18" i="21"/>
  <c r="DO19" i="21"/>
  <c r="DP19" i="21"/>
  <c r="DO20" i="21"/>
  <c r="DP20" i="21"/>
  <c r="DO21" i="21"/>
  <c r="DP21" i="21"/>
  <c r="DO22" i="21"/>
  <c r="DP22" i="21"/>
  <c r="DO23" i="21"/>
  <c r="DP23" i="21"/>
  <c r="DO24" i="21"/>
  <c r="DP24" i="21"/>
  <c r="DO25" i="21"/>
  <c r="DP25" i="21"/>
  <c r="DO26" i="21"/>
  <c r="DP26" i="21"/>
  <c r="DO27" i="21"/>
  <c r="DP27" i="21"/>
  <c r="DO28" i="21"/>
  <c r="DP28" i="21"/>
  <c r="DO29" i="21"/>
  <c r="DP29" i="21"/>
  <c r="DO30" i="21"/>
  <c r="DP30" i="21"/>
  <c r="DO31" i="21"/>
  <c r="DP31" i="21"/>
  <c r="DO32" i="21"/>
  <c r="DP32" i="21"/>
  <c r="DO33" i="21"/>
  <c r="DP33" i="21"/>
  <c r="DO34" i="21"/>
  <c r="DP34" i="21"/>
  <c r="DO35" i="21"/>
  <c r="DP35" i="21"/>
  <c r="DO36" i="21"/>
  <c r="DP36" i="21"/>
  <c r="DO37" i="21"/>
  <c r="DP37" i="21"/>
  <c r="DO38" i="21"/>
  <c r="DP38" i="21"/>
  <c r="DO39" i="21"/>
  <c r="DP39" i="21"/>
  <c r="DO40" i="21"/>
  <c r="DP40" i="21"/>
  <c r="DO41" i="21"/>
  <c r="DP41" i="21"/>
  <c r="DO42" i="21"/>
  <c r="DP42" i="21"/>
  <c r="DO43" i="21"/>
  <c r="DP43" i="21"/>
  <c r="DO44" i="21"/>
  <c r="DP44" i="21"/>
  <c r="DO45" i="21"/>
  <c r="DP45" i="21"/>
  <c r="DO46" i="21"/>
  <c r="DP46" i="21"/>
  <c r="DO47" i="21"/>
  <c r="DP47" i="21"/>
  <c r="DO48" i="21"/>
  <c r="DP48" i="21"/>
  <c r="DO49" i="21"/>
  <c r="DP49" i="21"/>
  <c r="DO50" i="21"/>
  <c r="DP50" i="21"/>
  <c r="DO51" i="21"/>
  <c r="DP51" i="21"/>
  <c r="DO52" i="21"/>
  <c r="DP52" i="21"/>
  <c r="DO53" i="21"/>
  <c r="DP53" i="21"/>
  <c r="DO54" i="21"/>
  <c r="DP54" i="21"/>
  <c r="DO55" i="21"/>
  <c r="DP55" i="21"/>
  <c r="DO56" i="21"/>
  <c r="DP56" i="21"/>
  <c r="DO57" i="21"/>
  <c r="DP57" i="21"/>
  <c r="DO58" i="21"/>
  <c r="DP58" i="21"/>
  <c r="DV7" i="21"/>
  <c r="DW7" i="21"/>
  <c r="DV8" i="21"/>
  <c r="DW8" i="21"/>
  <c r="DV9" i="21"/>
  <c r="DW9" i="21"/>
  <c r="DV10" i="21"/>
  <c r="DW10" i="21"/>
  <c r="DV11" i="21"/>
  <c r="DW11" i="21"/>
  <c r="DV12" i="21"/>
  <c r="DW12" i="21"/>
  <c r="DV13" i="21"/>
  <c r="DW13" i="21"/>
  <c r="DV14" i="21"/>
  <c r="DW14" i="21"/>
  <c r="DV15" i="21"/>
  <c r="DW15" i="21"/>
  <c r="DV16" i="21"/>
  <c r="DW16" i="21"/>
  <c r="DV17" i="21"/>
  <c r="DW17" i="21"/>
  <c r="DV18" i="21"/>
  <c r="DW18" i="21"/>
  <c r="DV19" i="21"/>
  <c r="DW19" i="21"/>
  <c r="DV20" i="21"/>
  <c r="DW20" i="21"/>
  <c r="DV21" i="21"/>
  <c r="DW21" i="21"/>
  <c r="DV22" i="21"/>
  <c r="DW22" i="21"/>
  <c r="DV23" i="21"/>
  <c r="DW23" i="21"/>
  <c r="DV24" i="21"/>
  <c r="DW24" i="21"/>
  <c r="DV25" i="21"/>
  <c r="DW25" i="21"/>
  <c r="DV26" i="21"/>
  <c r="DW26" i="21"/>
  <c r="DV27" i="21"/>
  <c r="DW27" i="21"/>
  <c r="DV28" i="21"/>
  <c r="DW28" i="21"/>
  <c r="DV29" i="21"/>
  <c r="DW29" i="21"/>
  <c r="DV30" i="21"/>
  <c r="DW30" i="21"/>
  <c r="DV31" i="21"/>
  <c r="DW31" i="21"/>
  <c r="DV32" i="21"/>
  <c r="DW32" i="21"/>
  <c r="DV33" i="21"/>
  <c r="DW33" i="21"/>
  <c r="DV34" i="21"/>
  <c r="DW34" i="21"/>
  <c r="DV35" i="21"/>
  <c r="DW35" i="21"/>
  <c r="DV36" i="21"/>
  <c r="DW36" i="21"/>
  <c r="DV37" i="21"/>
  <c r="DW37" i="21"/>
  <c r="DV38" i="21"/>
  <c r="DW38" i="21"/>
  <c r="DV39" i="21"/>
  <c r="DW39" i="21"/>
  <c r="DV40" i="21"/>
  <c r="DW40" i="21"/>
  <c r="DV41" i="21"/>
  <c r="DW41" i="21"/>
  <c r="DV42" i="21"/>
  <c r="DW42" i="21"/>
  <c r="DV43" i="21"/>
  <c r="DW43" i="21"/>
  <c r="DV44" i="21"/>
  <c r="DW44" i="21"/>
  <c r="DV45" i="21"/>
  <c r="DW45" i="21"/>
  <c r="DV46" i="21"/>
  <c r="DW46" i="21"/>
  <c r="DV47" i="21"/>
  <c r="DW47" i="21"/>
  <c r="DV48" i="21"/>
  <c r="DW48" i="21"/>
  <c r="DV49" i="21"/>
  <c r="DW49" i="21"/>
  <c r="DV50" i="21"/>
  <c r="DW50" i="21"/>
  <c r="DV51" i="21"/>
  <c r="DW51" i="21"/>
  <c r="DV52" i="21"/>
  <c r="DW52" i="21"/>
  <c r="DV53" i="21"/>
  <c r="DW53" i="21"/>
  <c r="DV54" i="21"/>
  <c r="DW54" i="21"/>
  <c r="DV55" i="21"/>
  <c r="DW55" i="21"/>
  <c r="DV56" i="21"/>
  <c r="DW56" i="21"/>
  <c r="DV57" i="21"/>
  <c r="DW57" i="21"/>
  <c r="DV58" i="21"/>
  <c r="DW58" i="21"/>
  <c r="DV59" i="21"/>
  <c r="DW59" i="21"/>
  <c r="EA7" i="21"/>
  <c r="EB7" i="21"/>
  <c r="EA8" i="21"/>
  <c r="EB8" i="21"/>
  <c r="EA9" i="21"/>
  <c r="EB9" i="21"/>
  <c r="EA10" i="21"/>
  <c r="EB10" i="21"/>
  <c r="EA11" i="21"/>
  <c r="EB11" i="21"/>
  <c r="EA12" i="21"/>
  <c r="EB12" i="21"/>
  <c r="EA13" i="21"/>
  <c r="EB13" i="21"/>
  <c r="EA14" i="21"/>
  <c r="EB14" i="21"/>
  <c r="EA15" i="21"/>
  <c r="EB15" i="21"/>
  <c r="EA16" i="21"/>
  <c r="EB16" i="21"/>
  <c r="EA17" i="21"/>
  <c r="EB17" i="21"/>
  <c r="EA18" i="21"/>
  <c r="EB18" i="21"/>
  <c r="EA19" i="21"/>
  <c r="EB19" i="21"/>
  <c r="EA20" i="21"/>
  <c r="EB20" i="21"/>
  <c r="EA21" i="21"/>
  <c r="EB21" i="21"/>
  <c r="EA22" i="21"/>
  <c r="EB22" i="21"/>
  <c r="EA23" i="21"/>
  <c r="EB23" i="21"/>
  <c r="EA24" i="21"/>
  <c r="EB24" i="21"/>
  <c r="EA25" i="21"/>
  <c r="EB25" i="21"/>
  <c r="EA26" i="21"/>
  <c r="EB26" i="21"/>
  <c r="EA27" i="21"/>
  <c r="EB27" i="21"/>
  <c r="EA28" i="21"/>
  <c r="EB28" i="21"/>
  <c r="EA29" i="21"/>
  <c r="EB29" i="21"/>
  <c r="EA30" i="21"/>
  <c r="EB30" i="21"/>
  <c r="EA31" i="21"/>
  <c r="EB31" i="21"/>
  <c r="EA32" i="21"/>
  <c r="EB32" i="21"/>
  <c r="EA33" i="21"/>
  <c r="EB33" i="21"/>
  <c r="EA34" i="21"/>
  <c r="EB34" i="21"/>
  <c r="EA35" i="21"/>
  <c r="EB35" i="21"/>
  <c r="EA36" i="21"/>
  <c r="EB36" i="21"/>
  <c r="EA37" i="21"/>
  <c r="EB37" i="21"/>
  <c r="EA38" i="21"/>
  <c r="EB38" i="21"/>
  <c r="EA39" i="21"/>
  <c r="EB39" i="21"/>
  <c r="EA40" i="21"/>
  <c r="EB40" i="21"/>
  <c r="EA41" i="21"/>
  <c r="EB41" i="21"/>
  <c r="EA42" i="21"/>
  <c r="EB42" i="21"/>
  <c r="EA43" i="21"/>
  <c r="EB43" i="21"/>
  <c r="EA44" i="21"/>
  <c r="EB44" i="21"/>
  <c r="EA45" i="21"/>
  <c r="EB45" i="21"/>
  <c r="EA46" i="21"/>
  <c r="EB46" i="21"/>
  <c r="EA47" i="21"/>
  <c r="EB47" i="21"/>
  <c r="EA48" i="21"/>
  <c r="EB48" i="21"/>
  <c r="EA49" i="21"/>
  <c r="EB49" i="21"/>
  <c r="EA50" i="21"/>
  <c r="EB50" i="21"/>
  <c r="EA51" i="21"/>
  <c r="EB51" i="21"/>
  <c r="EA52" i="21"/>
  <c r="EB52" i="21"/>
  <c r="EA53" i="21"/>
  <c r="EB53" i="21"/>
  <c r="EA54" i="21"/>
  <c r="EB54" i="21"/>
  <c r="EA55" i="21"/>
  <c r="EB55" i="21"/>
  <c r="EA56" i="21"/>
  <c r="EB56" i="21"/>
  <c r="EA57" i="21"/>
  <c r="EB57" i="21"/>
  <c r="EA58" i="21"/>
  <c r="EB58" i="21"/>
  <c r="EA59" i="21"/>
  <c r="EB59" i="21"/>
  <c r="EH7" i="21"/>
  <c r="EI7" i="21"/>
  <c r="EH8" i="21"/>
  <c r="EI8" i="21"/>
  <c r="EH9" i="21"/>
  <c r="EI9" i="21"/>
  <c r="EH10" i="21"/>
  <c r="EI10" i="21"/>
  <c r="EH11" i="21"/>
  <c r="EI11" i="21"/>
  <c r="EH12" i="21"/>
  <c r="EI12" i="21"/>
  <c r="EH13" i="21"/>
  <c r="EI13" i="21"/>
  <c r="EH14" i="21"/>
  <c r="EI14" i="21"/>
  <c r="EH15" i="21"/>
  <c r="EI15" i="21"/>
  <c r="EH16" i="21"/>
  <c r="EI16" i="21"/>
  <c r="EH17" i="21"/>
  <c r="EI17" i="21"/>
  <c r="EH18" i="21"/>
  <c r="EI18" i="21"/>
  <c r="EH19" i="21"/>
  <c r="EI19" i="21"/>
  <c r="EH20" i="21"/>
  <c r="EI20" i="21"/>
  <c r="EH21" i="21"/>
  <c r="EI21" i="21"/>
  <c r="EH22" i="21"/>
  <c r="EI22" i="21"/>
  <c r="EH23" i="21"/>
  <c r="EI23" i="21"/>
  <c r="EH24" i="21"/>
  <c r="EI24" i="21"/>
  <c r="EH25" i="21"/>
  <c r="EI25" i="21"/>
  <c r="EH26" i="21"/>
  <c r="EI26" i="21"/>
  <c r="EH27" i="21"/>
  <c r="EI27" i="21"/>
  <c r="EH28" i="21"/>
  <c r="EI28" i="21"/>
  <c r="EH29" i="21"/>
  <c r="EI29" i="21"/>
  <c r="EH30" i="21"/>
  <c r="EI30" i="21"/>
  <c r="EH31" i="21"/>
  <c r="EI31" i="21"/>
  <c r="EH32" i="21"/>
  <c r="EI32" i="21"/>
  <c r="EH33" i="21"/>
  <c r="EI33" i="21"/>
  <c r="EH34" i="21"/>
  <c r="EI34" i="21"/>
  <c r="EH35" i="21"/>
  <c r="EI35" i="21"/>
  <c r="EH36" i="21"/>
  <c r="EI36" i="21"/>
  <c r="EH37" i="21"/>
  <c r="EI37" i="21"/>
  <c r="EH38" i="21"/>
  <c r="EI38" i="21"/>
  <c r="EH39" i="21"/>
  <c r="EI39" i="21"/>
  <c r="EH40" i="21"/>
  <c r="EI40" i="21"/>
  <c r="EH41" i="21"/>
  <c r="EI41" i="21"/>
  <c r="EH42" i="21"/>
  <c r="EI42" i="21"/>
  <c r="EH43" i="21"/>
  <c r="EI43" i="21"/>
  <c r="EH44" i="21"/>
  <c r="EI44" i="21"/>
  <c r="EH45" i="21"/>
  <c r="EI45" i="21"/>
  <c r="EH46" i="21"/>
  <c r="EI46" i="21"/>
  <c r="EH47" i="21"/>
  <c r="EI47" i="21"/>
  <c r="EH48" i="21"/>
  <c r="EI48" i="21"/>
  <c r="EH49" i="21"/>
  <c r="EI49" i="21"/>
  <c r="EH50" i="21"/>
  <c r="EI50" i="21"/>
  <c r="EH51" i="21"/>
  <c r="EI51" i="21"/>
  <c r="EH52" i="21"/>
  <c r="EI52" i="21"/>
  <c r="EH53" i="21"/>
  <c r="EI53" i="21"/>
  <c r="EH54" i="21"/>
  <c r="EI54" i="21"/>
  <c r="EH55" i="21"/>
  <c r="EI55" i="21"/>
  <c r="EH56" i="21"/>
  <c r="EI56" i="21"/>
  <c r="EH57" i="21"/>
  <c r="EI57" i="21"/>
  <c r="EH58" i="21"/>
  <c r="EI58" i="21"/>
  <c r="EM7" i="21"/>
  <c r="EN7" i="21"/>
  <c r="EM8" i="21"/>
  <c r="EN8" i="21"/>
  <c r="EM9" i="21"/>
  <c r="EN9" i="21"/>
  <c r="EM10" i="21"/>
  <c r="EN10" i="21"/>
  <c r="EM11" i="21"/>
  <c r="EN11" i="21"/>
  <c r="EM12" i="21"/>
  <c r="EN12" i="21"/>
  <c r="EM13" i="21"/>
  <c r="EN13" i="21"/>
  <c r="EM14" i="21"/>
  <c r="EN14" i="21"/>
  <c r="EM15" i="21"/>
  <c r="EN15" i="21"/>
  <c r="EM16" i="21"/>
  <c r="EN16" i="21"/>
  <c r="EM17" i="21"/>
  <c r="EN17" i="21"/>
  <c r="EM18" i="21"/>
  <c r="EN18" i="21"/>
  <c r="EM19" i="21"/>
  <c r="EN19" i="21"/>
  <c r="EM20" i="21"/>
  <c r="EN20" i="21"/>
  <c r="EM21" i="21"/>
  <c r="EN21" i="21"/>
  <c r="EM22" i="21"/>
  <c r="EN22" i="21"/>
  <c r="EM23" i="21"/>
  <c r="EN23" i="21"/>
  <c r="EM24" i="21"/>
  <c r="EN24" i="21"/>
  <c r="EM25" i="21"/>
  <c r="EN25" i="21"/>
  <c r="EM26" i="21"/>
  <c r="EN26" i="21"/>
  <c r="EM27" i="21"/>
  <c r="EN27" i="21"/>
  <c r="EM28" i="21"/>
  <c r="EN28" i="21"/>
  <c r="EM29" i="21"/>
  <c r="EN29" i="21"/>
  <c r="EM30" i="21"/>
  <c r="EN30" i="21"/>
  <c r="EM31" i="21"/>
  <c r="EN31" i="21"/>
  <c r="EM32" i="21"/>
  <c r="EN32" i="21"/>
  <c r="EM33" i="21"/>
  <c r="EN33" i="21"/>
  <c r="EM34" i="21"/>
  <c r="EN34" i="21"/>
  <c r="EM35" i="21"/>
  <c r="EN35" i="21"/>
  <c r="EM36" i="21"/>
  <c r="EN36" i="21"/>
  <c r="EM37" i="21"/>
  <c r="EN37" i="21"/>
  <c r="EM38" i="21"/>
  <c r="EN38" i="21"/>
  <c r="EM39" i="21"/>
  <c r="EN39" i="21"/>
  <c r="EM40" i="21"/>
  <c r="EN40" i="21"/>
  <c r="EM41" i="21"/>
  <c r="EN41" i="21"/>
  <c r="EM42" i="21"/>
  <c r="EN42" i="21"/>
  <c r="EM43" i="21"/>
  <c r="EN43" i="21"/>
  <c r="EM44" i="21"/>
  <c r="EN44" i="21"/>
  <c r="EM45" i="21"/>
  <c r="EN45" i="21"/>
  <c r="EM46" i="21"/>
  <c r="EN46" i="21"/>
  <c r="EM47" i="21"/>
  <c r="EN47" i="21"/>
  <c r="EM48" i="21"/>
  <c r="EN48" i="21"/>
  <c r="EM49" i="21"/>
  <c r="EN49" i="21"/>
  <c r="EM50" i="21"/>
  <c r="EN50" i="21"/>
  <c r="EM51" i="21"/>
  <c r="EN51" i="21"/>
  <c r="EM52" i="21"/>
  <c r="EN52" i="21"/>
  <c r="EM53" i="21"/>
  <c r="EN53" i="21"/>
  <c r="EM54" i="21"/>
  <c r="EN54" i="21"/>
  <c r="EM55" i="21"/>
  <c r="EN55" i="21"/>
  <c r="EM56" i="21"/>
  <c r="EN56" i="21"/>
  <c r="EM57" i="21"/>
  <c r="EN57" i="21"/>
  <c r="EM58" i="21"/>
  <c r="EN58" i="21"/>
  <c r="ET7" i="21"/>
  <c r="EU7" i="21"/>
  <c r="ET8" i="21"/>
  <c r="EU8" i="21"/>
  <c r="ET9" i="21"/>
  <c r="EU9" i="21"/>
  <c r="ET10" i="21"/>
  <c r="EU10" i="21"/>
  <c r="ET11" i="21"/>
  <c r="EU11" i="21"/>
  <c r="ET12" i="21"/>
  <c r="EU12" i="21"/>
  <c r="ET13" i="21"/>
  <c r="EU13" i="21"/>
  <c r="ET14" i="21"/>
  <c r="EU14" i="21"/>
  <c r="ET15" i="21"/>
  <c r="EU15" i="21"/>
  <c r="ET16" i="21"/>
  <c r="EU16" i="21"/>
  <c r="ET17" i="21"/>
  <c r="EU17" i="21"/>
  <c r="ET18" i="21"/>
  <c r="EU18" i="21"/>
  <c r="ET19" i="21"/>
  <c r="EU19" i="21"/>
  <c r="ET20" i="21"/>
  <c r="EU20" i="21"/>
  <c r="ET21" i="21"/>
  <c r="EU21" i="21"/>
  <c r="ET22" i="21"/>
  <c r="EU22" i="21"/>
  <c r="ET23" i="21"/>
  <c r="EU23" i="21"/>
  <c r="ET24" i="21"/>
  <c r="EU24" i="21"/>
  <c r="ET25" i="21"/>
  <c r="EU25" i="21"/>
  <c r="ET26" i="21"/>
  <c r="EU26" i="21"/>
  <c r="ET27" i="21"/>
  <c r="EU27" i="21"/>
  <c r="ET28" i="21"/>
  <c r="EU28" i="21"/>
  <c r="ET29" i="21"/>
  <c r="EU29" i="21"/>
  <c r="ET30" i="21"/>
  <c r="EU30" i="21"/>
  <c r="ET31" i="21"/>
  <c r="EU31" i="21"/>
  <c r="ET32" i="21"/>
  <c r="EU32" i="21"/>
  <c r="ET33" i="21"/>
  <c r="EU33" i="21"/>
  <c r="ET34" i="21"/>
  <c r="EU34" i="21"/>
  <c r="ET35" i="21"/>
  <c r="EU35" i="21"/>
  <c r="ET36" i="21"/>
  <c r="EU36" i="21"/>
  <c r="ET37" i="21"/>
  <c r="EU37" i="21"/>
  <c r="ET38" i="21"/>
  <c r="EU38" i="21"/>
  <c r="ET39" i="21"/>
  <c r="EU39" i="21"/>
  <c r="ET40" i="21"/>
  <c r="EU40" i="21"/>
  <c r="ET41" i="21"/>
  <c r="EU41" i="21"/>
  <c r="ET42" i="21"/>
  <c r="EU42" i="21"/>
  <c r="ET43" i="21"/>
  <c r="EU43" i="21"/>
  <c r="ET44" i="21"/>
  <c r="EU44" i="21"/>
  <c r="ET45" i="21"/>
  <c r="EU45" i="21"/>
  <c r="ET46" i="21"/>
  <c r="EU46" i="21"/>
  <c r="ET47" i="21"/>
  <c r="EU47" i="21"/>
  <c r="ET48" i="21"/>
  <c r="EU48" i="21"/>
  <c r="ET49" i="21"/>
  <c r="EU49" i="21"/>
  <c r="ET50" i="21"/>
  <c r="EU50" i="21"/>
  <c r="ET51" i="21"/>
  <c r="EU51" i="21"/>
  <c r="ET52" i="21"/>
  <c r="EU52" i="21"/>
  <c r="ET53" i="21"/>
  <c r="EU53" i="21"/>
  <c r="ET54" i="21"/>
  <c r="EU54" i="21"/>
  <c r="ET55" i="21"/>
  <c r="EU55" i="21"/>
  <c r="ET56" i="21"/>
  <c r="EU56" i="21"/>
  <c r="ET57" i="21"/>
  <c r="EU57" i="21"/>
  <c r="ET58" i="21"/>
  <c r="EU58" i="21"/>
  <c r="ET59" i="21"/>
  <c r="EU59" i="21"/>
  <c r="EY7" i="21"/>
  <c r="EZ7" i="21"/>
  <c r="EY8" i="21"/>
  <c r="EZ8" i="21"/>
  <c r="EY9" i="21"/>
  <c r="EZ9" i="21"/>
  <c r="EY10" i="21"/>
  <c r="EZ10" i="21"/>
  <c r="EY11" i="21"/>
  <c r="EZ11" i="21"/>
  <c r="EY12" i="21"/>
  <c r="EZ12" i="21"/>
  <c r="EY13" i="21"/>
  <c r="EZ13" i="21"/>
  <c r="EY14" i="21"/>
  <c r="EZ14" i="21"/>
  <c r="EY15" i="21"/>
  <c r="EZ15" i="21"/>
  <c r="EY16" i="21"/>
  <c r="EZ16" i="21"/>
  <c r="EY17" i="21"/>
  <c r="EZ17" i="21"/>
  <c r="EY18" i="21"/>
  <c r="EZ18" i="21"/>
  <c r="EY19" i="21"/>
  <c r="EZ19" i="21"/>
  <c r="EY20" i="21"/>
  <c r="EZ20" i="21"/>
  <c r="EY21" i="21"/>
  <c r="EZ21" i="21"/>
  <c r="EY22" i="21"/>
  <c r="EZ22" i="21"/>
  <c r="EY23" i="21"/>
  <c r="EZ23" i="21"/>
  <c r="EY24" i="21"/>
  <c r="EZ24" i="21"/>
  <c r="EY25" i="21"/>
  <c r="EZ25" i="21"/>
  <c r="EY26" i="21"/>
  <c r="EZ26" i="21"/>
  <c r="EY27" i="21"/>
  <c r="EZ27" i="21"/>
  <c r="EY28" i="21"/>
  <c r="EZ28" i="21"/>
  <c r="EY29" i="21"/>
  <c r="EZ29" i="21"/>
  <c r="EY30" i="21"/>
  <c r="EZ30" i="21"/>
  <c r="EY31" i="21"/>
  <c r="EZ31" i="21"/>
  <c r="EY32" i="21"/>
  <c r="EZ32" i="21"/>
  <c r="EY33" i="21"/>
  <c r="EZ33" i="21"/>
  <c r="EY34" i="21"/>
  <c r="EZ34" i="21"/>
  <c r="EY35" i="21"/>
  <c r="EZ35" i="21"/>
  <c r="EY36" i="21"/>
  <c r="EZ36" i="21"/>
  <c r="EY37" i="21"/>
  <c r="EZ37" i="21"/>
  <c r="EY38" i="21"/>
  <c r="EZ38" i="21"/>
  <c r="EY39" i="21"/>
  <c r="EZ39" i="21"/>
  <c r="EY40" i="21"/>
  <c r="EZ40" i="21"/>
  <c r="EY41" i="21"/>
  <c r="EZ41" i="21"/>
  <c r="EY42" i="21"/>
  <c r="EZ42" i="21"/>
  <c r="EY43" i="21"/>
  <c r="EZ43" i="21"/>
  <c r="EY44" i="21"/>
  <c r="EZ44" i="21"/>
  <c r="EY45" i="21"/>
  <c r="EZ45" i="21"/>
  <c r="EY46" i="21"/>
  <c r="EZ46" i="21"/>
  <c r="EY47" i="21"/>
  <c r="EZ47" i="21"/>
  <c r="EY48" i="21"/>
  <c r="EZ48" i="21"/>
  <c r="EY49" i="21"/>
  <c r="EZ49" i="21"/>
  <c r="EY50" i="21"/>
  <c r="EZ50" i="21"/>
  <c r="EY51" i="21"/>
  <c r="EZ51" i="21"/>
  <c r="EY52" i="21"/>
  <c r="EZ52" i="21"/>
  <c r="EY53" i="21"/>
  <c r="EZ53" i="21"/>
  <c r="EY54" i="21"/>
  <c r="EZ54" i="21"/>
  <c r="EY55" i="21"/>
  <c r="EZ55" i="21"/>
  <c r="EY56" i="21"/>
  <c r="EZ56" i="21"/>
  <c r="EY57" i="21"/>
  <c r="EZ57" i="21"/>
  <c r="EY58" i="21"/>
  <c r="EZ58" i="21"/>
  <c r="EY59" i="21"/>
  <c r="EZ59" i="21"/>
  <c r="FF7" i="21"/>
  <c r="FG7" i="21"/>
  <c r="FF8" i="21"/>
  <c r="FG8" i="21"/>
  <c r="FF9" i="21"/>
  <c r="FG9" i="21"/>
  <c r="FF10" i="21"/>
  <c r="FG10" i="21"/>
  <c r="FF11" i="21"/>
  <c r="FG11" i="21"/>
  <c r="FF12" i="21"/>
  <c r="FG12" i="21"/>
  <c r="FF13" i="21"/>
  <c r="FG13" i="21"/>
  <c r="FF14" i="21"/>
  <c r="FG14" i="21"/>
  <c r="FF15" i="21"/>
  <c r="FG15" i="21"/>
  <c r="FF16" i="21"/>
  <c r="FG16" i="21"/>
  <c r="FF17" i="21"/>
  <c r="FG17" i="21"/>
  <c r="FF18" i="21"/>
  <c r="FG18" i="21"/>
  <c r="FF19" i="21"/>
  <c r="FG19" i="21"/>
  <c r="FF20" i="21"/>
  <c r="FG20" i="21"/>
  <c r="FF21" i="21"/>
  <c r="FG21" i="21"/>
  <c r="FF22" i="21"/>
  <c r="FG22" i="21"/>
  <c r="FF23" i="21"/>
  <c r="FG23" i="21"/>
  <c r="FF24" i="21"/>
  <c r="FG24" i="21"/>
  <c r="FF25" i="21"/>
  <c r="FG25" i="21"/>
  <c r="FF26" i="21"/>
  <c r="FG26" i="21"/>
  <c r="FF27" i="21"/>
  <c r="FG27" i="21"/>
  <c r="FF28" i="21"/>
  <c r="FG28" i="21"/>
  <c r="FF29" i="21"/>
  <c r="FG29" i="21"/>
  <c r="FF30" i="21"/>
  <c r="FG30" i="21"/>
  <c r="FF31" i="21"/>
  <c r="FG31" i="21"/>
  <c r="FF32" i="21"/>
  <c r="FG32" i="21"/>
  <c r="FF33" i="21"/>
  <c r="FG33" i="21"/>
  <c r="FF34" i="21"/>
  <c r="FG34" i="21"/>
  <c r="FF35" i="21"/>
  <c r="FG35" i="21"/>
  <c r="FF36" i="21"/>
  <c r="FG36" i="21"/>
  <c r="FF37" i="21"/>
  <c r="FG37" i="21"/>
  <c r="FF38" i="21"/>
  <c r="FG38" i="21"/>
  <c r="FF39" i="21"/>
  <c r="FG39" i="21"/>
  <c r="FF40" i="21"/>
  <c r="FG40" i="21"/>
  <c r="FF41" i="21"/>
  <c r="FG41" i="21"/>
  <c r="FF42" i="21"/>
  <c r="FG42" i="21"/>
  <c r="FF43" i="21"/>
  <c r="FG43" i="21"/>
  <c r="FF44" i="21"/>
  <c r="FG44" i="21"/>
  <c r="FF45" i="21"/>
  <c r="FG45" i="21"/>
  <c r="FF46" i="21"/>
  <c r="FG46" i="21"/>
  <c r="FF47" i="21"/>
  <c r="FG47" i="21"/>
  <c r="FF48" i="21"/>
  <c r="FG48" i="21"/>
  <c r="FF49" i="21"/>
  <c r="FG49" i="21"/>
  <c r="FF50" i="21"/>
  <c r="FG50" i="21"/>
  <c r="FF51" i="21"/>
  <c r="FG51" i="21"/>
  <c r="FF52" i="21"/>
  <c r="FG52" i="21"/>
  <c r="FF53" i="21"/>
  <c r="FG53" i="21"/>
  <c r="FF54" i="21"/>
  <c r="FG54" i="21"/>
  <c r="FF55" i="21"/>
  <c r="FG55" i="21"/>
  <c r="FF56" i="21"/>
  <c r="FG56" i="21"/>
  <c r="FF57" i="21"/>
  <c r="FG57" i="21"/>
  <c r="FF58" i="21"/>
  <c r="FG58" i="21"/>
  <c r="FF59" i="21"/>
  <c r="FG59" i="21"/>
  <c r="FF60" i="21"/>
  <c r="FG60" i="21"/>
  <c r="FK7" i="21"/>
  <c r="FL7" i="21"/>
  <c r="FK8" i="21"/>
  <c r="FL8" i="21"/>
  <c r="FK9" i="21"/>
  <c r="FL9" i="21"/>
  <c r="FK10" i="21"/>
  <c r="FL10" i="21"/>
  <c r="FK11" i="21"/>
  <c r="FL11" i="21"/>
  <c r="FK12" i="21"/>
  <c r="FL12" i="21"/>
  <c r="FK13" i="21"/>
  <c r="FL13" i="21"/>
  <c r="FK14" i="21"/>
  <c r="FL14" i="21"/>
  <c r="FK15" i="21"/>
  <c r="FL15" i="21"/>
  <c r="FK16" i="21"/>
  <c r="FL16" i="21"/>
  <c r="FK17" i="21"/>
  <c r="FL17" i="21"/>
  <c r="FK18" i="21"/>
  <c r="FL18" i="21"/>
  <c r="FK19" i="21"/>
  <c r="FL19" i="21"/>
  <c r="FK20" i="21"/>
  <c r="FL20" i="21"/>
  <c r="FK21" i="21"/>
  <c r="FL21" i="21"/>
  <c r="FK22" i="21"/>
  <c r="FL22" i="21"/>
  <c r="FK23" i="21"/>
  <c r="FL23" i="21"/>
  <c r="FK24" i="21"/>
  <c r="FL24" i="21"/>
  <c r="FK25" i="21"/>
  <c r="FL25" i="21"/>
  <c r="FK26" i="21"/>
  <c r="FL26" i="21"/>
  <c r="FK27" i="21"/>
  <c r="FL27" i="21"/>
  <c r="FK28" i="21"/>
  <c r="FL28" i="21"/>
  <c r="FK29" i="21"/>
  <c r="FL29" i="21"/>
  <c r="FK30" i="21"/>
  <c r="FL30" i="21"/>
  <c r="FK31" i="21"/>
  <c r="FL31" i="21"/>
  <c r="FK32" i="21"/>
  <c r="FL32" i="21"/>
  <c r="FK33" i="21"/>
  <c r="FL33" i="21"/>
  <c r="FK34" i="21"/>
  <c r="FL34" i="21"/>
  <c r="FK35" i="21"/>
  <c r="FL35" i="21"/>
  <c r="FK36" i="21"/>
  <c r="FL36" i="21"/>
  <c r="FK37" i="21"/>
  <c r="FL37" i="21"/>
  <c r="FK38" i="21"/>
  <c r="FL38" i="21"/>
  <c r="FK39" i="21"/>
  <c r="FL39" i="21"/>
  <c r="FK40" i="21"/>
  <c r="FL40" i="21"/>
  <c r="FK41" i="21"/>
  <c r="FL41" i="21"/>
  <c r="FK42" i="21"/>
  <c r="FL42" i="21"/>
  <c r="FK43" i="21"/>
  <c r="FL43" i="21"/>
  <c r="FK44" i="21"/>
  <c r="FL44" i="21"/>
  <c r="FK45" i="21"/>
  <c r="FL45" i="21"/>
  <c r="FK46" i="21"/>
  <c r="FL46" i="21"/>
  <c r="FK47" i="21"/>
  <c r="FL47" i="21"/>
  <c r="FK48" i="21"/>
  <c r="FL48" i="21"/>
  <c r="FK49" i="21"/>
  <c r="FL49" i="21"/>
  <c r="FK50" i="21"/>
  <c r="FL50" i="21"/>
  <c r="FK51" i="21"/>
  <c r="FL51" i="21"/>
  <c r="FK52" i="21"/>
  <c r="FL52" i="21"/>
  <c r="FK53" i="21"/>
  <c r="FL53" i="21"/>
  <c r="FK54" i="21"/>
  <c r="FL54" i="21"/>
  <c r="FK55" i="21"/>
  <c r="FL55" i="21"/>
  <c r="FK56" i="21"/>
  <c r="FL56" i="21"/>
  <c r="FK57" i="21"/>
  <c r="FL57" i="21"/>
  <c r="FK58" i="21"/>
  <c r="FL58" i="21"/>
  <c r="FK59" i="21"/>
  <c r="FL59" i="21"/>
  <c r="FK60" i="21"/>
  <c r="FL60" i="21"/>
  <c r="FR7" i="21"/>
  <c r="FS7" i="21"/>
  <c r="FR8" i="21"/>
  <c r="FS8" i="21"/>
  <c r="FR9" i="21"/>
  <c r="FS9" i="21"/>
  <c r="FR10" i="21"/>
  <c r="FS10" i="21"/>
  <c r="FR11" i="21"/>
  <c r="FS11" i="21"/>
  <c r="FR12" i="21"/>
  <c r="FS12" i="21"/>
  <c r="FR13" i="21"/>
  <c r="FS13" i="21"/>
  <c r="FR14" i="21"/>
  <c r="FS14" i="21"/>
  <c r="FR15" i="21"/>
  <c r="FS15" i="21"/>
  <c r="FR16" i="21"/>
  <c r="FS16" i="21"/>
  <c r="FR17" i="21"/>
  <c r="FS17" i="21"/>
  <c r="FR18" i="21"/>
  <c r="FS18" i="21"/>
  <c r="FR19" i="21"/>
  <c r="FS19" i="21"/>
  <c r="FR20" i="21"/>
  <c r="FS20" i="21"/>
  <c r="FR21" i="21"/>
  <c r="FS21" i="21"/>
  <c r="FR22" i="21"/>
  <c r="FS22" i="21"/>
  <c r="FR23" i="21"/>
  <c r="FS23" i="21"/>
  <c r="FR24" i="21"/>
  <c r="FS24" i="21"/>
  <c r="FR25" i="21"/>
  <c r="FS25" i="21"/>
  <c r="FR26" i="21"/>
  <c r="FS26" i="21"/>
  <c r="FR27" i="21"/>
  <c r="FS27" i="21"/>
  <c r="FR28" i="21"/>
  <c r="FS28" i="21"/>
  <c r="FR29" i="21"/>
  <c r="FS29" i="21"/>
  <c r="FR30" i="21"/>
  <c r="FS30" i="21"/>
  <c r="FR31" i="21"/>
  <c r="FS31" i="21"/>
  <c r="FR32" i="21"/>
  <c r="FS32" i="21"/>
  <c r="FR33" i="21"/>
  <c r="FS33" i="21"/>
  <c r="FR34" i="21"/>
  <c r="FS34" i="21"/>
  <c r="FR35" i="21"/>
  <c r="FS35" i="21"/>
  <c r="FR36" i="21"/>
  <c r="FS36" i="21"/>
  <c r="FR37" i="21"/>
  <c r="FS37" i="21"/>
  <c r="FR38" i="21"/>
  <c r="FS38" i="21"/>
  <c r="FR39" i="21"/>
  <c r="FS39" i="21"/>
  <c r="FR40" i="21"/>
  <c r="FS40" i="21"/>
  <c r="FR41" i="21"/>
  <c r="FS41" i="21"/>
  <c r="FR42" i="21"/>
  <c r="FS42" i="21"/>
  <c r="FR43" i="21"/>
  <c r="FS43" i="21"/>
  <c r="FR44" i="21"/>
  <c r="FS44" i="21"/>
  <c r="FR45" i="21"/>
  <c r="FS45" i="21"/>
  <c r="FR46" i="21"/>
  <c r="FS46" i="21"/>
  <c r="FR47" i="21"/>
  <c r="FS47" i="21"/>
  <c r="FR48" i="21"/>
  <c r="FS48" i="21"/>
  <c r="FR49" i="21"/>
  <c r="FS49" i="21"/>
  <c r="FR50" i="21"/>
  <c r="FS50" i="21"/>
  <c r="FR51" i="21"/>
  <c r="FS51" i="21"/>
  <c r="FR52" i="21"/>
  <c r="FS52" i="21"/>
  <c r="FR53" i="21"/>
  <c r="FS53" i="21"/>
  <c r="FR54" i="21"/>
  <c r="FS54" i="21"/>
  <c r="FR55" i="21"/>
  <c r="FS55" i="21"/>
  <c r="FR56" i="21"/>
  <c r="FS56" i="21"/>
  <c r="FR57" i="21"/>
  <c r="FS57" i="21"/>
  <c r="FR58" i="21"/>
  <c r="FS58" i="21"/>
  <c r="FW7" i="21"/>
  <c r="FX7" i="21"/>
  <c r="FW8" i="21"/>
  <c r="FX8" i="21"/>
  <c r="FW9" i="21"/>
  <c r="FX9" i="21"/>
  <c r="FW10" i="21"/>
  <c r="FX10" i="21"/>
  <c r="FW11" i="21"/>
  <c r="FX11" i="21"/>
  <c r="FW12" i="21"/>
  <c r="FX12" i="21"/>
  <c r="FW13" i="21"/>
  <c r="FX13" i="21"/>
  <c r="FW14" i="21"/>
  <c r="FX14" i="21"/>
  <c r="FW15" i="21"/>
  <c r="FX15" i="21"/>
  <c r="FW16" i="21"/>
  <c r="FX16" i="21"/>
  <c r="FW17" i="21"/>
  <c r="FX17" i="21"/>
  <c r="FW18" i="21"/>
  <c r="FX18" i="21"/>
  <c r="FW19" i="21"/>
  <c r="FX19" i="21"/>
  <c r="FW20" i="21"/>
  <c r="FX20" i="21"/>
  <c r="FW21" i="21"/>
  <c r="FX21" i="21"/>
  <c r="FW22" i="21"/>
  <c r="FX22" i="21"/>
  <c r="FW23" i="21"/>
  <c r="FX23" i="21"/>
  <c r="FW24" i="21"/>
  <c r="FX24" i="21"/>
  <c r="FW25" i="21"/>
  <c r="FX25" i="21"/>
  <c r="FW26" i="21"/>
  <c r="FX26" i="21"/>
  <c r="FW27" i="21"/>
  <c r="FX27" i="21"/>
  <c r="FW28" i="21"/>
  <c r="FX28" i="21"/>
  <c r="FW29" i="21"/>
  <c r="FX29" i="21"/>
  <c r="FW30" i="21"/>
  <c r="FX30" i="21"/>
  <c r="FW31" i="21"/>
  <c r="FX31" i="21"/>
  <c r="FW32" i="21"/>
  <c r="FX32" i="21"/>
  <c r="FW33" i="21"/>
  <c r="FX33" i="21"/>
  <c r="FW34" i="21"/>
  <c r="FX34" i="21"/>
  <c r="FW35" i="21"/>
  <c r="FX35" i="21"/>
  <c r="FW36" i="21"/>
  <c r="FX36" i="21"/>
  <c r="FW37" i="21"/>
  <c r="FX37" i="21"/>
  <c r="FW38" i="21"/>
  <c r="FX38" i="21"/>
  <c r="FW39" i="21"/>
  <c r="FX39" i="21"/>
  <c r="FW40" i="21"/>
  <c r="FX40" i="21"/>
  <c r="FW41" i="21"/>
  <c r="FX41" i="21"/>
  <c r="FW42" i="21"/>
  <c r="FX42" i="21"/>
  <c r="FW43" i="21"/>
  <c r="FX43" i="21"/>
  <c r="FW44" i="21"/>
  <c r="FX44" i="21"/>
  <c r="FW45" i="21"/>
  <c r="FX45" i="21"/>
  <c r="FW46" i="21"/>
  <c r="FX46" i="21"/>
  <c r="FW47" i="21"/>
  <c r="FX47" i="21"/>
  <c r="FW48" i="21"/>
  <c r="FX48" i="21"/>
  <c r="FW49" i="21"/>
  <c r="FX49" i="21"/>
  <c r="FW50" i="21"/>
  <c r="FX50" i="21"/>
  <c r="FW51" i="21"/>
  <c r="FX51" i="21"/>
  <c r="FW52" i="21"/>
  <c r="FX52" i="21"/>
  <c r="FW53" i="21"/>
  <c r="FX53" i="21"/>
  <c r="FW54" i="21"/>
  <c r="FX54" i="21"/>
  <c r="FW55" i="21"/>
  <c r="FX55" i="21"/>
  <c r="FW56" i="21"/>
  <c r="FX56" i="21"/>
  <c r="FW57" i="21"/>
  <c r="FX57" i="21"/>
  <c r="FW58" i="21"/>
  <c r="FX58" i="21"/>
  <c r="GI7" i="21"/>
  <c r="GJ7" i="21"/>
  <c r="GI8" i="21"/>
  <c r="GJ8" i="21"/>
  <c r="GI9" i="21"/>
  <c r="GJ9" i="21"/>
  <c r="GI10" i="21"/>
  <c r="GJ10" i="21"/>
  <c r="GI11" i="21"/>
  <c r="GJ11" i="21"/>
  <c r="GI12" i="21"/>
  <c r="GJ12" i="21"/>
  <c r="GI13" i="21"/>
  <c r="GJ13" i="21"/>
  <c r="GI14" i="21"/>
  <c r="GJ14" i="21"/>
  <c r="GI15" i="21"/>
  <c r="GJ15" i="21"/>
  <c r="GI16" i="21"/>
  <c r="GJ16" i="21"/>
  <c r="GI17" i="21"/>
  <c r="GJ17" i="21"/>
  <c r="GI18" i="21"/>
  <c r="GJ18" i="21"/>
  <c r="GI19" i="21"/>
  <c r="GJ19" i="21"/>
  <c r="GI20" i="21"/>
  <c r="GJ20" i="21"/>
  <c r="GI21" i="21"/>
  <c r="GJ21" i="21"/>
  <c r="GI22" i="21"/>
  <c r="GJ22" i="21"/>
  <c r="GI23" i="21"/>
  <c r="GJ23" i="21"/>
  <c r="GI24" i="21"/>
  <c r="GJ24" i="21"/>
  <c r="GI25" i="21"/>
  <c r="GJ25" i="21"/>
  <c r="GI26" i="21"/>
  <c r="GJ26" i="21"/>
  <c r="GI27" i="21"/>
  <c r="GJ27" i="21"/>
  <c r="GI28" i="21"/>
  <c r="GJ28" i="21"/>
  <c r="GI29" i="21"/>
  <c r="GJ29" i="21"/>
  <c r="GI30" i="21"/>
  <c r="GJ30" i="21"/>
  <c r="GI31" i="21"/>
  <c r="GJ31" i="21"/>
  <c r="GI32" i="21"/>
  <c r="GJ32" i="21"/>
  <c r="GI33" i="21"/>
  <c r="GJ33" i="21"/>
  <c r="GI34" i="21"/>
  <c r="GJ34" i="21"/>
  <c r="GI35" i="21"/>
  <c r="GJ35" i="21"/>
  <c r="GI36" i="21"/>
  <c r="GJ36" i="21"/>
  <c r="GI37" i="21"/>
  <c r="GJ37" i="21"/>
  <c r="GI38" i="21"/>
  <c r="GJ38" i="21"/>
  <c r="GI39" i="21"/>
  <c r="GJ39" i="21"/>
  <c r="GI40" i="21"/>
  <c r="GJ40" i="21"/>
  <c r="GI41" i="21"/>
  <c r="GJ41" i="21"/>
  <c r="GI42" i="21"/>
  <c r="GJ42" i="21"/>
  <c r="GI43" i="21"/>
  <c r="GJ43" i="21"/>
  <c r="GI44" i="21"/>
  <c r="GJ44" i="21"/>
  <c r="GI45" i="21"/>
  <c r="GJ45" i="21"/>
  <c r="GI46" i="21"/>
  <c r="GJ46" i="21"/>
  <c r="GI47" i="21"/>
  <c r="GJ47" i="21"/>
  <c r="GI48" i="21"/>
  <c r="GJ48" i="21"/>
  <c r="GI49" i="21"/>
  <c r="GJ49" i="21"/>
  <c r="GI50" i="21"/>
  <c r="GJ50" i="21"/>
  <c r="GI51" i="21"/>
  <c r="GJ51" i="21"/>
  <c r="GI52" i="21"/>
  <c r="GJ52" i="21"/>
  <c r="GI53" i="21"/>
  <c r="GJ53" i="21"/>
  <c r="GI54" i="21"/>
  <c r="GJ54" i="21"/>
  <c r="GI55" i="21"/>
  <c r="GJ55" i="21"/>
  <c r="GI56" i="21"/>
  <c r="GJ56" i="21"/>
  <c r="GD7" i="21"/>
  <c r="GE7" i="21"/>
  <c r="GD8" i="21"/>
  <c r="GE8" i="21"/>
  <c r="GD9" i="21"/>
  <c r="GE9" i="21"/>
  <c r="GD10" i="21"/>
  <c r="GE10" i="21"/>
  <c r="GD11" i="21"/>
  <c r="GE11" i="21"/>
  <c r="GD12" i="21"/>
  <c r="GE12" i="21"/>
  <c r="GD13" i="21"/>
  <c r="GE13" i="21"/>
  <c r="GD14" i="21"/>
  <c r="GE14" i="21"/>
  <c r="GD15" i="21"/>
  <c r="GE15" i="21"/>
  <c r="GD16" i="21"/>
  <c r="GE16" i="21"/>
  <c r="GD17" i="21"/>
  <c r="GE17" i="21"/>
  <c r="GD18" i="21"/>
  <c r="GE18" i="21"/>
  <c r="GD19" i="21"/>
  <c r="GE19" i="21"/>
  <c r="GD20" i="21"/>
  <c r="GE20" i="21"/>
  <c r="GD21" i="21"/>
  <c r="GE21" i="21"/>
  <c r="GD22" i="21"/>
  <c r="GE22" i="21"/>
  <c r="GD23" i="21"/>
  <c r="GE23" i="21"/>
  <c r="GD24" i="21"/>
  <c r="GE24" i="21"/>
  <c r="GD25" i="21"/>
  <c r="GE25" i="21"/>
  <c r="GD26" i="21"/>
  <c r="GE26" i="21"/>
  <c r="GD27" i="21"/>
  <c r="GE27" i="21"/>
  <c r="GD28" i="21"/>
  <c r="GE28" i="21"/>
  <c r="GD29" i="21"/>
  <c r="GE29" i="21"/>
  <c r="GD30" i="21"/>
  <c r="GE30" i="21"/>
  <c r="GD31" i="21"/>
  <c r="GE31" i="21"/>
  <c r="GD32" i="21"/>
  <c r="GE32" i="21"/>
  <c r="GD33" i="21"/>
  <c r="GE33" i="21"/>
  <c r="GD34" i="21"/>
  <c r="GE34" i="21"/>
  <c r="GD35" i="21"/>
  <c r="GE35" i="21"/>
  <c r="GD36" i="21"/>
  <c r="GE36" i="21"/>
  <c r="GD37" i="21"/>
  <c r="GE37" i="21"/>
  <c r="GD38" i="21"/>
  <c r="GE38" i="21"/>
  <c r="GD39" i="21"/>
  <c r="GE39" i="21"/>
  <c r="GD40" i="21"/>
  <c r="GE40" i="21"/>
  <c r="GD41" i="21"/>
  <c r="GE41" i="21"/>
  <c r="GD42" i="21"/>
  <c r="GE42" i="21"/>
  <c r="GD43" i="21"/>
  <c r="GE43" i="21"/>
  <c r="GD44" i="21"/>
  <c r="GE44" i="21"/>
  <c r="GD45" i="21"/>
  <c r="GE45" i="21"/>
  <c r="GD46" i="21"/>
  <c r="GE46" i="21"/>
  <c r="GD47" i="21"/>
  <c r="GE47" i="21"/>
  <c r="GD48" i="21"/>
  <c r="GE48" i="21"/>
  <c r="GD49" i="21"/>
  <c r="GE49" i="21"/>
  <c r="GD50" i="21"/>
  <c r="GE50" i="21"/>
  <c r="GD51" i="21"/>
  <c r="GE51" i="21"/>
  <c r="GD52" i="21"/>
  <c r="GE52" i="21"/>
  <c r="GD53" i="21"/>
  <c r="GE53" i="21"/>
  <c r="GD54" i="21"/>
  <c r="GE54" i="21"/>
  <c r="GD55" i="21"/>
  <c r="GE55" i="21"/>
  <c r="GD56" i="21"/>
  <c r="GE56" i="21"/>
  <c r="GU7" i="21"/>
  <c r="GV7" i="21"/>
  <c r="GU8" i="21"/>
  <c r="GV8" i="21"/>
  <c r="GU9" i="21"/>
  <c r="GV9" i="21"/>
  <c r="GU10" i="21"/>
  <c r="GV10" i="21"/>
  <c r="GU11" i="21"/>
  <c r="GV11" i="21"/>
  <c r="GU12" i="21"/>
  <c r="GV12" i="21"/>
  <c r="GU13" i="21"/>
  <c r="GV13" i="21"/>
  <c r="GU14" i="21"/>
  <c r="GV14" i="21"/>
  <c r="GU15" i="21"/>
  <c r="GV15" i="21"/>
  <c r="GU16" i="21"/>
  <c r="GV16" i="21"/>
  <c r="GU17" i="21"/>
  <c r="GV17" i="21"/>
  <c r="GU18" i="21"/>
  <c r="GV18" i="21"/>
  <c r="GU19" i="21"/>
  <c r="GV19" i="21"/>
  <c r="GU20" i="21"/>
  <c r="GV20" i="21"/>
  <c r="GU21" i="21"/>
  <c r="GV21" i="21"/>
  <c r="GU22" i="21"/>
  <c r="GV22" i="21"/>
  <c r="GU23" i="21"/>
  <c r="GV23" i="21"/>
  <c r="GU24" i="21"/>
  <c r="GV24" i="21"/>
  <c r="GU25" i="21"/>
  <c r="GV25" i="21"/>
  <c r="GU26" i="21"/>
  <c r="GV26" i="21"/>
  <c r="GU27" i="21"/>
  <c r="GV27" i="21"/>
  <c r="GU28" i="21"/>
  <c r="GV28" i="21"/>
  <c r="GU29" i="21"/>
  <c r="GV29" i="21"/>
  <c r="GU30" i="21"/>
  <c r="GV30" i="21"/>
  <c r="GU31" i="21"/>
  <c r="GV31" i="21"/>
  <c r="GU32" i="21"/>
  <c r="GV32" i="21"/>
  <c r="GU33" i="21"/>
  <c r="GV33" i="21"/>
  <c r="GU34" i="21"/>
  <c r="GV34" i="21"/>
  <c r="GU35" i="21"/>
  <c r="GV35" i="21"/>
  <c r="GU36" i="21"/>
  <c r="GV36" i="21"/>
  <c r="GU37" i="21"/>
  <c r="GV37" i="21"/>
  <c r="GU38" i="21"/>
  <c r="GV38" i="21"/>
  <c r="GU39" i="21"/>
  <c r="GV39" i="21"/>
  <c r="GU40" i="21"/>
  <c r="GV40" i="21"/>
  <c r="GU41" i="21"/>
  <c r="GV41" i="21"/>
  <c r="GU42" i="21"/>
  <c r="GV42" i="21"/>
  <c r="GU43" i="21"/>
  <c r="GV43" i="21"/>
  <c r="GU44" i="21"/>
  <c r="GV44" i="21"/>
  <c r="GU45" i="21"/>
  <c r="GV45" i="21"/>
  <c r="GU46" i="21"/>
  <c r="GV46" i="21"/>
  <c r="GU47" i="21"/>
  <c r="GV47" i="21"/>
  <c r="GU48" i="21"/>
  <c r="GV48" i="21"/>
  <c r="GU49" i="21"/>
  <c r="GV49" i="21"/>
  <c r="GU50" i="21"/>
  <c r="GV50" i="21"/>
  <c r="GU51" i="21"/>
  <c r="GV51" i="21"/>
  <c r="GU52" i="21"/>
  <c r="GV52" i="21"/>
  <c r="GU53" i="21"/>
  <c r="GV53" i="21"/>
  <c r="GU54" i="21"/>
  <c r="GV54" i="21"/>
  <c r="GU55" i="21"/>
  <c r="GV55" i="21"/>
  <c r="GP7" i="21"/>
  <c r="GQ7" i="21"/>
  <c r="GP8" i="21"/>
  <c r="GQ8" i="21"/>
  <c r="GP9" i="21"/>
  <c r="GQ9" i="21"/>
  <c r="GP10" i="21"/>
  <c r="GQ10" i="21"/>
  <c r="GP11" i="21"/>
  <c r="GQ11" i="21"/>
  <c r="GP12" i="21"/>
  <c r="GQ12" i="21"/>
  <c r="GP13" i="21"/>
  <c r="GQ13" i="21"/>
  <c r="GP14" i="21"/>
  <c r="GQ14" i="21"/>
  <c r="GP15" i="21"/>
  <c r="GQ15" i="21"/>
  <c r="GP16" i="21"/>
  <c r="GQ16" i="21"/>
  <c r="GP17" i="21"/>
  <c r="GQ17" i="21"/>
  <c r="GP18" i="21"/>
  <c r="GQ18" i="21"/>
  <c r="GP19" i="21"/>
  <c r="GQ19" i="21"/>
  <c r="GP20" i="21"/>
  <c r="GQ20" i="21"/>
  <c r="GP21" i="21"/>
  <c r="GQ21" i="21"/>
  <c r="GP22" i="21"/>
  <c r="GQ22" i="21"/>
  <c r="GP23" i="21"/>
  <c r="GQ23" i="21"/>
  <c r="GP24" i="21"/>
  <c r="GQ24" i="21"/>
  <c r="GP25" i="21"/>
  <c r="GQ25" i="21"/>
  <c r="GP26" i="21"/>
  <c r="GQ26" i="21"/>
  <c r="GP27" i="21"/>
  <c r="GQ27" i="21"/>
  <c r="GP28" i="21"/>
  <c r="GQ28" i="21"/>
  <c r="GP29" i="21"/>
  <c r="GQ29" i="21"/>
  <c r="GP30" i="21"/>
  <c r="GQ30" i="21"/>
  <c r="GP31" i="21"/>
  <c r="GQ31" i="21"/>
  <c r="GP32" i="21"/>
  <c r="GQ32" i="21"/>
  <c r="GP33" i="21"/>
  <c r="GQ33" i="21"/>
  <c r="GP34" i="21"/>
  <c r="GQ34" i="21"/>
  <c r="GP35" i="21"/>
  <c r="GQ35" i="21"/>
  <c r="GP36" i="21"/>
  <c r="GQ36" i="21"/>
  <c r="GP37" i="21"/>
  <c r="GQ37" i="21"/>
  <c r="GP38" i="21"/>
  <c r="GQ38" i="21"/>
  <c r="GP39" i="21"/>
  <c r="GQ39" i="21"/>
  <c r="GP40" i="21"/>
  <c r="GQ40" i="21"/>
  <c r="GP41" i="21"/>
  <c r="GQ41" i="21"/>
  <c r="GP42" i="21"/>
  <c r="GQ42" i="21"/>
  <c r="GP43" i="21"/>
  <c r="GQ43" i="21"/>
  <c r="GP44" i="21"/>
  <c r="GQ44" i="21"/>
  <c r="GP45" i="21"/>
  <c r="GQ45" i="21"/>
  <c r="GP46" i="21"/>
  <c r="GQ46" i="21"/>
  <c r="GP47" i="21"/>
  <c r="GQ47" i="21"/>
  <c r="GP48" i="21"/>
  <c r="GQ48" i="21"/>
  <c r="GP49" i="21"/>
  <c r="GQ49" i="21"/>
  <c r="GP50" i="21"/>
  <c r="GQ50" i="21"/>
  <c r="GP51" i="21"/>
  <c r="GQ51" i="21"/>
  <c r="GP52" i="21"/>
  <c r="GQ52" i="21"/>
  <c r="GP53" i="21"/>
  <c r="GQ53" i="21"/>
  <c r="GP54" i="21"/>
  <c r="GQ54" i="21"/>
  <c r="GP55" i="21"/>
  <c r="GQ55" i="21"/>
  <c r="HG13" i="21"/>
  <c r="HG7" i="21"/>
  <c r="HH7" i="21"/>
  <c r="HG8" i="21"/>
  <c r="HH8" i="21"/>
  <c r="HG9" i="21"/>
  <c r="HH9" i="21"/>
  <c r="HG10" i="21"/>
  <c r="HH10" i="21"/>
  <c r="HG11" i="21"/>
  <c r="HH11" i="21"/>
  <c r="HG12" i="21"/>
  <c r="HH12" i="21"/>
  <c r="HH13" i="21"/>
  <c r="HG14" i="21"/>
  <c r="HH14" i="21"/>
  <c r="HG15" i="21"/>
  <c r="HH15" i="21"/>
  <c r="HG16" i="21"/>
  <c r="HH16" i="21"/>
  <c r="HG17" i="21"/>
  <c r="HH17" i="21"/>
  <c r="HG18" i="21"/>
  <c r="HH18" i="21"/>
  <c r="HG19" i="21"/>
  <c r="HH19" i="21"/>
  <c r="HG20" i="21"/>
  <c r="HH20" i="21"/>
  <c r="HG21" i="21"/>
  <c r="HH21" i="21"/>
  <c r="HG22" i="21"/>
  <c r="HH22" i="21"/>
  <c r="HG23" i="21"/>
  <c r="HH23" i="21"/>
  <c r="HG24" i="21"/>
  <c r="HH24" i="21"/>
  <c r="HG25" i="21"/>
  <c r="HH25" i="21"/>
  <c r="HG26" i="21"/>
  <c r="HH26" i="21"/>
  <c r="HG27" i="21"/>
  <c r="HH27" i="21"/>
  <c r="HG28" i="21"/>
  <c r="HH28" i="21"/>
  <c r="HG29" i="21"/>
  <c r="HH29" i="21"/>
  <c r="HG30" i="21"/>
  <c r="HH30" i="21"/>
  <c r="HG31" i="21"/>
  <c r="HH31" i="21"/>
  <c r="HG32" i="21"/>
  <c r="HH32" i="21"/>
  <c r="HG33" i="21"/>
  <c r="HH33" i="21"/>
  <c r="HG34" i="21"/>
  <c r="HH34" i="21"/>
  <c r="HG35" i="21"/>
  <c r="HH35" i="21"/>
  <c r="HG36" i="21"/>
  <c r="HH36" i="21"/>
  <c r="HG37" i="21"/>
  <c r="HH37" i="21"/>
  <c r="HG38" i="21"/>
  <c r="HH38" i="21"/>
  <c r="HG39" i="21"/>
  <c r="HH39" i="21"/>
  <c r="HG40" i="21"/>
  <c r="HH40" i="21"/>
  <c r="HG41" i="21"/>
  <c r="HH41" i="21"/>
  <c r="HG42" i="21"/>
  <c r="HH42" i="21"/>
  <c r="HG43" i="21"/>
  <c r="HH43" i="21"/>
  <c r="HG44" i="21"/>
  <c r="HH44" i="21"/>
  <c r="HG45" i="21"/>
  <c r="HH45" i="21"/>
  <c r="HG46" i="21"/>
  <c r="HH46" i="21"/>
  <c r="HG47" i="21"/>
  <c r="HH47" i="21"/>
  <c r="HG48" i="21"/>
  <c r="HH48" i="21"/>
  <c r="HG49" i="21"/>
  <c r="HH49" i="21"/>
  <c r="HG50" i="21"/>
  <c r="HH50" i="21"/>
  <c r="HG51" i="21"/>
  <c r="HH51" i="21"/>
  <c r="HG52" i="21"/>
  <c r="HH52" i="21"/>
  <c r="HG53" i="21"/>
  <c r="HH53" i="21"/>
  <c r="HG54" i="21"/>
  <c r="HH54" i="21"/>
  <c r="HG55" i="21"/>
  <c r="HH55" i="21"/>
  <c r="HB7" i="21"/>
  <c r="HC7" i="21"/>
  <c r="HB8" i="21"/>
  <c r="HC8" i="21"/>
  <c r="HB9" i="21"/>
  <c r="HC9" i="21"/>
  <c r="HB10" i="21"/>
  <c r="HC10" i="21"/>
  <c r="HB11" i="21"/>
  <c r="HC11" i="21"/>
  <c r="HB12" i="21"/>
  <c r="HC12" i="21"/>
  <c r="HB13" i="21"/>
  <c r="HC13" i="21"/>
  <c r="HB14" i="21"/>
  <c r="HC14" i="21"/>
  <c r="HB15" i="21"/>
  <c r="HC15" i="21"/>
  <c r="HB16" i="21"/>
  <c r="HC16" i="21"/>
  <c r="HB17" i="21"/>
  <c r="HC17" i="21"/>
  <c r="HB18" i="21"/>
  <c r="HC18" i="21"/>
  <c r="HB19" i="21"/>
  <c r="HC19" i="21"/>
  <c r="HB20" i="21"/>
  <c r="HC20" i="21"/>
  <c r="HB21" i="21"/>
  <c r="HC21" i="21"/>
  <c r="HB22" i="21"/>
  <c r="HC22" i="21"/>
  <c r="HB23" i="21"/>
  <c r="HC23" i="21"/>
  <c r="HB24" i="21"/>
  <c r="HC24" i="21"/>
  <c r="HB25" i="21"/>
  <c r="HC25" i="21"/>
  <c r="HB26" i="21"/>
  <c r="HC26" i="21"/>
  <c r="HB27" i="21"/>
  <c r="HC27" i="21"/>
  <c r="HB28" i="21"/>
  <c r="HC28" i="21"/>
  <c r="HB29" i="21"/>
  <c r="HC29" i="21"/>
  <c r="HB30" i="21"/>
  <c r="HC30" i="21"/>
  <c r="HB31" i="21"/>
  <c r="HC31" i="21"/>
  <c r="HB32" i="21"/>
  <c r="HC32" i="21"/>
  <c r="HB33" i="21"/>
  <c r="HC33" i="21"/>
  <c r="HB34" i="21"/>
  <c r="HC34" i="21"/>
  <c r="HB35" i="21"/>
  <c r="HC35" i="21"/>
  <c r="HB36" i="21"/>
  <c r="HC36" i="21"/>
  <c r="HB37" i="21"/>
  <c r="HC37" i="21"/>
  <c r="HB38" i="21"/>
  <c r="HC38" i="21"/>
  <c r="HB39" i="21"/>
  <c r="HC39" i="21"/>
  <c r="HB40" i="21"/>
  <c r="HC40" i="21"/>
  <c r="HB41" i="21"/>
  <c r="HC41" i="21"/>
  <c r="HB42" i="21"/>
  <c r="HC42" i="21"/>
  <c r="HB43" i="21"/>
  <c r="HC43" i="21"/>
  <c r="HB44" i="21"/>
  <c r="HC44" i="21"/>
  <c r="HB45" i="21"/>
  <c r="HC45" i="21"/>
  <c r="HB46" i="21"/>
  <c r="HC46" i="21"/>
  <c r="HB47" i="21"/>
  <c r="HC47" i="21"/>
  <c r="HB48" i="21"/>
  <c r="HC48" i="21"/>
  <c r="HB49" i="21"/>
  <c r="HC49" i="21"/>
  <c r="HB50" i="21"/>
  <c r="HC50" i="21"/>
  <c r="HB51" i="21"/>
  <c r="HC51" i="21"/>
  <c r="HB52" i="21"/>
  <c r="HC52" i="21"/>
  <c r="HB53" i="21"/>
  <c r="HC53" i="21"/>
  <c r="HB54" i="21"/>
  <c r="HC54" i="21"/>
  <c r="HB55" i="21"/>
  <c r="HC55" i="21"/>
  <c r="HS7" i="21"/>
  <c r="HT7" i="21"/>
  <c r="HS8" i="21"/>
  <c r="HT8" i="21"/>
  <c r="HS9" i="21"/>
  <c r="HT9" i="21"/>
  <c r="HS10" i="21"/>
  <c r="HT10" i="21"/>
  <c r="HS11" i="21"/>
  <c r="HT11" i="21"/>
  <c r="HS12" i="21"/>
  <c r="HT12" i="21"/>
  <c r="HS13" i="21"/>
  <c r="HT13" i="21"/>
  <c r="HS14" i="21"/>
  <c r="HT14" i="21"/>
  <c r="HS15" i="21"/>
  <c r="HT15" i="21"/>
  <c r="HS16" i="21"/>
  <c r="HT16" i="21"/>
  <c r="HS17" i="21"/>
  <c r="HT17" i="21"/>
  <c r="HS18" i="21"/>
  <c r="HT18" i="21"/>
  <c r="HS19" i="21"/>
  <c r="HT19" i="21"/>
  <c r="HS20" i="21"/>
  <c r="HT20" i="21"/>
  <c r="HS21" i="21"/>
  <c r="HT21" i="21"/>
  <c r="HS22" i="21"/>
  <c r="HT22" i="21"/>
  <c r="HS23" i="21"/>
  <c r="HT23" i="21"/>
  <c r="HS24" i="21"/>
  <c r="HT24" i="21"/>
  <c r="HS25" i="21"/>
  <c r="HT25" i="21"/>
  <c r="HS26" i="21"/>
  <c r="HT26" i="21"/>
  <c r="HS27" i="21"/>
  <c r="HT27" i="21"/>
  <c r="HS28" i="21"/>
  <c r="HT28" i="21"/>
  <c r="HS29" i="21"/>
  <c r="HT29" i="21"/>
  <c r="HS30" i="21"/>
  <c r="HT30" i="21"/>
  <c r="HS31" i="21"/>
  <c r="HT31" i="21"/>
  <c r="HS32" i="21"/>
  <c r="HT32" i="21"/>
  <c r="HS33" i="21"/>
  <c r="HT33" i="21"/>
  <c r="HS34" i="21"/>
  <c r="HT34" i="21"/>
  <c r="HS35" i="21"/>
  <c r="HT35" i="21"/>
  <c r="HS36" i="21"/>
  <c r="HT36" i="21"/>
  <c r="HS37" i="21"/>
  <c r="HT37" i="21"/>
  <c r="HS38" i="21"/>
  <c r="HT38" i="21"/>
  <c r="HS39" i="21"/>
  <c r="HT39" i="21"/>
  <c r="HS40" i="21"/>
  <c r="HT40" i="21"/>
  <c r="HS41" i="21"/>
  <c r="HT41" i="21"/>
  <c r="HS42" i="21"/>
  <c r="HT42" i="21"/>
  <c r="HS43" i="21"/>
  <c r="HT43" i="21"/>
  <c r="HS44" i="21"/>
  <c r="HT44" i="21"/>
  <c r="HS45" i="21"/>
  <c r="HT45" i="21"/>
  <c r="HS46" i="21"/>
  <c r="HT46" i="21"/>
  <c r="HS47" i="21"/>
  <c r="HT47" i="21"/>
  <c r="HS48" i="21"/>
  <c r="HT48" i="21"/>
  <c r="HS49" i="21"/>
  <c r="HT49" i="21"/>
  <c r="HS50" i="21"/>
  <c r="HT50" i="21"/>
  <c r="HS51" i="21"/>
  <c r="HT51" i="21"/>
  <c r="HS52" i="21"/>
  <c r="HT52" i="21"/>
  <c r="HS53" i="21"/>
  <c r="HT53" i="21"/>
  <c r="HS54" i="21"/>
  <c r="HT54" i="21"/>
  <c r="HS55" i="21"/>
  <c r="HT55" i="21"/>
  <c r="HS56" i="21"/>
  <c r="HT56" i="21"/>
  <c r="HS57" i="21"/>
  <c r="HT57" i="21"/>
  <c r="HN7" i="21"/>
  <c r="HO7" i="21"/>
  <c r="HN8" i="21"/>
  <c r="HO8" i="21"/>
  <c r="HN9" i="21"/>
  <c r="HO9" i="21"/>
  <c r="HN10" i="21"/>
  <c r="HO10" i="21"/>
  <c r="HN11" i="21"/>
  <c r="HO11" i="21"/>
  <c r="HN12" i="21"/>
  <c r="HO12" i="21"/>
  <c r="HN13" i="21"/>
  <c r="HO13" i="21"/>
  <c r="HN14" i="21"/>
  <c r="HO14" i="21"/>
  <c r="HN15" i="21"/>
  <c r="HO15" i="21"/>
  <c r="HN16" i="21"/>
  <c r="HO16" i="21"/>
  <c r="HN17" i="21"/>
  <c r="HO17" i="21"/>
  <c r="HN18" i="21"/>
  <c r="HO18" i="21"/>
  <c r="HN19" i="21"/>
  <c r="HO19" i="21"/>
  <c r="HN20" i="21"/>
  <c r="HO20" i="21"/>
  <c r="HN21" i="21"/>
  <c r="HO21" i="21"/>
  <c r="HN22" i="21"/>
  <c r="HO22" i="21"/>
  <c r="HN23" i="21"/>
  <c r="HO23" i="21"/>
  <c r="HN24" i="21"/>
  <c r="HO24" i="21"/>
  <c r="HN25" i="21"/>
  <c r="HO25" i="21"/>
  <c r="HN26" i="21"/>
  <c r="HO26" i="21"/>
  <c r="HN27" i="21"/>
  <c r="HO27" i="21"/>
  <c r="HN28" i="21"/>
  <c r="HO28" i="21"/>
  <c r="HN29" i="21"/>
  <c r="HO29" i="21"/>
  <c r="HN30" i="21"/>
  <c r="HO30" i="21"/>
  <c r="HN31" i="21"/>
  <c r="HO31" i="21"/>
  <c r="HN32" i="21"/>
  <c r="HO32" i="21"/>
  <c r="HN33" i="21"/>
  <c r="HO33" i="21"/>
  <c r="HN34" i="21"/>
  <c r="HO34" i="21"/>
  <c r="HN35" i="21"/>
  <c r="HO35" i="21"/>
  <c r="HN36" i="21"/>
  <c r="HO36" i="21"/>
  <c r="HN37" i="21"/>
  <c r="HO37" i="21"/>
  <c r="HN38" i="21"/>
  <c r="HO38" i="21"/>
  <c r="HN39" i="21"/>
  <c r="HO39" i="21"/>
  <c r="HN40" i="21"/>
  <c r="HO40" i="21"/>
  <c r="HN41" i="21"/>
  <c r="HO41" i="21"/>
  <c r="HN42" i="21"/>
  <c r="HO42" i="21"/>
  <c r="HN43" i="21"/>
  <c r="HO43" i="21"/>
  <c r="HN44" i="21"/>
  <c r="HO44" i="21"/>
  <c r="HN45" i="21"/>
  <c r="HO45" i="21"/>
  <c r="HN46" i="21"/>
  <c r="HO46" i="21"/>
  <c r="HN47" i="21"/>
  <c r="HO47" i="21"/>
  <c r="HN48" i="21"/>
  <c r="HO48" i="21"/>
  <c r="HN49" i="21"/>
  <c r="HO49" i="21"/>
  <c r="HN50" i="21"/>
  <c r="HO50" i="21"/>
  <c r="HN51" i="21"/>
  <c r="HO51" i="21"/>
  <c r="HN52" i="21"/>
  <c r="HO52" i="21"/>
  <c r="HN53" i="21"/>
  <c r="HO53" i="21"/>
  <c r="HN54" i="21"/>
  <c r="HO54" i="21"/>
  <c r="HN55" i="21"/>
  <c r="HO55" i="21"/>
  <c r="HN56" i="21"/>
  <c r="HO56" i="21"/>
  <c r="HN57" i="21"/>
  <c r="HO57" i="21"/>
  <c r="IR55" i="21"/>
  <c r="IQ55" i="21"/>
  <c r="IM55" i="21"/>
  <c r="IL55" i="21"/>
  <c r="IR54" i="21"/>
  <c r="IQ54" i="21"/>
  <c r="IM54" i="21"/>
  <c r="IL54" i="21"/>
  <c r="IR53" i="21"/>
  <c r="IQ53" i="21"/>
  <c r="IM53" i="21"/>
  <c r="IL53" i="21"/>
  <c r="IR52" i="21"/>
  <c r="IQ52" i="21"/>
  <c r="IM52" i="21"/>
  <c r="IL52" i="21"/>
  <c r="IR51" i="21"/>
  <c r="IQ51" i="21"/>
  <c r="IM51" i="21"/>
  <c r="IL51" i="21"/>
  <c r="IR50" i="21"/>
  <c r="IQ50" i="21"/>
  <c r="IM50" i="21"/>
  <c r="IL50" i="21"/>
  <c r="IR49" i="21"/>
  <c r="IQ49" i="21"/>
  <c r="IM49" i="21"/>
  <c r="IL49" i="21"/>
  <c r="IR48" i="21"/>
  <c r="IQ48" i="21"/>
  <c r="IM48" i="21"/>
  <c r="IL48" i="21"/>
  <c r="IR47" i="21"/>
  <c r="IQ47" i="21"/>
  <c r="IM47" i="21"/>
  <c r="IL47" i="21"/>
  <c r="IR46" i="21"/>
  <c r="IQ46" i="21"/>
  <c r="IM46" i="21"/>
  <c r="IL46" i="21"/>
  <c r="IR45" i="21"/>
  <c r="IQ45" i="21"/>
  <c r="IM45" i="21"/>
  <c r="IL45" i="21"/>
  <c r="IR44" i="21"/>
  <c r="IQ44" i="21"/>
  <c r="IM44" i="21"/>
  <c r="IL44" i="21"/>
  <c r="IR43" i="21"/>
  <c r="IQ43" i="21"/>
  <c r="IM43" i="21"/>
  <c r="IL43" i="21"/>
  <c r="IR42" i="21"/>
  <c r="IQ42" i="21"/>
  <c r="IM42" i="21"/>
  <c r="IL42" i="21"/>
  <c r="IR41" i="21"/>
  <c r="IQ41" i="21"/>
  <c r="IM41" i="21"/>
  <c r="IL41" i="21"/>
  <c r="IR40" i="21"/>
  <c r="IQ40" i="21"/>
  <c r="IM40" i="21"/>
  <c r="IL40" i="21"/>
  <c r="IR39" i="21"/>
  <c r="IQ39" i="21"/>
  <c r="IM39" i="21"/>
  <c r="IL39" i="21"/>
  <c r="IR38" i="21"/>
  <c r="IQ38" i="21"/>
  <c r="IM38" i="21"/>
  <c r="IL38" i="21"/>
  <c r="IR37" i="21"/>
  <c r="IQ37" i="21"/>
  <c r="IM37" i="21"/>
  <c r="IL37" i="21"/>
  <c r="IR36" i="21"/>
  <c r="IQ36" i="21"/>
  <c r="IM36" i="21"/>
  <c r="IL36" i="21"/>
  <c r="IR35" i="21"/>
  <c r="IQ35" i="21"/>
  <c r="IM35" i="21"/>
  <c r="IL35" i="21"/>
  <c r="IR34" i="21"/>
  <c r="IQ34" i="21"/>
  <c r="IM34" i="21"/>
  <c r="IL34" i="21"/>
  <c r="IR33" i="21"/>
  <c r="IQ33" i="21"/>
  <c r="IM33" i="21"/>
  <c r="IL33" i="21"/>
  <c r="IR32" i="21"/>
  <c r="IQ32" i="21"/>
  <c r="IM32" i="21"/>
  <c r="IL32" i="21"/>
  <c r="IR31" i="21"/>
  <c r="IQ31" i="21"/>
  <c r="IM31" i="21"/>
  <c r="IL31" i="21"/>
  <c r="IR30" i="21"/>
  <c r="IQ30" i="21"/>
  <c r="IM30" i="21"/>
  <c r="IL30" i="21"/>
  <c r="IR29" i="21"/>
  <c r="IQ29" i="21"/>
  <c r="IM29" i="21"/>
  <c r="IL29" i="21"/>
  <c r="IR28" i="21"/>
  <c r="IQ28" i="21"/>
  <c r="IM28" i="21"/>
  <c r="IL28" i="21"/>
  <c r="IR27" i="21"/>
  <c r="IQ27" i="21"/>
  <c r="IM27" i="21"/>
  <c r="IL27" i="21"/>
  <c r="IR26" i="21"/>
  <c r="IQ26" i="21"/>
  <c r="IM26" i="21"/>
  <c r="IL26" i="21"/>
  <c r="IR25" i="21"/>
  <c r="IQ25" i="21"/>
  <c r="IM25" i="21"/>
  <c r="IL25" i="21"/>
  <c r="IR24" i="21"/>
  <c r="IQ24" i="21"/>
  <c r="IM24" i="21"/>
  <c r="IL24" i="21"/>
  <c r="IR23" i="21"/>
  <c r="IQ23" i="21"/>
  <c r="IM23" i="21"/>
  <c r="IL23" i="21"/>
  <c r="IR22" i="21"/>
  <c r="IQ22" i="21"/>
  <c r="IM22" i="21"/>
  <c r="IL22" i="21"/>
  <c r="IR21" i="21"/>
  <c r="IQ21" i="21"/>
  <c r="IM21" i="21"/>
  <c r="IL21" i="21"/>
  <c r="IR20" i="21"/>
  <c r="IQ20" i="21"/>
  <c r="IM20" i="21"/>
  <c r="IL20" i="21"/>
  <c r="IR19" i="21"/>
  <c r="IQ19" i="21"/>
  <c r="IM19" i="21"/>
  <c r="IL19" i="21"/>
  <c r="IR18" i="21"/>
  <c r="IQ18" i="21"/>
  <c r="IM18" i="21"/>
  <c r="IL18" i="21"/>
  <c r="IR17" i="21"/>
  <c r="IQ17" i="21"/>
  <c r="IM17" i="21"/>
  <c r="IL17" i="21"/>
  <c r="IR16" i="21"/>
  <c r="IQ16" i="21"/>
  <c r="IM16" i="21"/>
  <c r="IL16" i="21"/>
  <c r="IR15" i="21"/>
  <c r="IQ15" i="21"/>
  <c r="IM15" i="21"/>
  <c r="IL15" i="21"/>
  <c r="IR14" i="21"/>
  <c r="IQ14" i="21"/>
  <c r="IM14" i="21"/>
  <c r="IL14" i="21"/>
  <c r="IR13" i="21"/>
  <c r="IQ13" i="21"/>
  <c r="IM13" i="21"/>
  <c r="IL13" i="21"/>
  <c r="IR12" i="21"/>
  <c r="IQ12" i="21"/>
  <c r="IM12" i="21"/>
  <c r="IL12" i="21"/>
  <c r="IR11" i="21"/>
  <c r="IQ11" i="21"/>
  <c r="IM11" i="21"/>
  <c r="IL11" i="21"/>
  <c r="IR10" i="21"/>
  <c r="IQ10" i="21"/>
  <c r="IM10" i="21"/>
  <c r="IL10" i="21"/>
  <c r="IR9" i="21"/>
  <c r="IQ9" i="21"/>
  <c r="IM9" i="21"/>
  <c r="IL9" i="21"/>
  <c r="IR8" i="21"/>
  <c r="IQ8" i="21"/>
  <c r="IM8" i="21"/>
  <c r="IL8" i="21"/>
  <c r="IR7" i="21"/>
  <c r="IQ7" i="21"/>
  <c r="IM7" i="21"/>
  <c r="IL7" i="21"/>
  <c r="IR6" i="21"/>
  <c r="IQ6" i="21"/>
  <c r="IM6" i="21"/>
  <c r="IL6" i="21"/>
  <c r="IE7" i="21"/>
  <c r="IF7" i="21"/>
  <c r="IE8" i="21"/>
  <c r="IF8" i="21"/>
  <c r="IE9" i="21"/>
  <c r="IF9" i="21"/>
  <c r="IE10" i="21"/>
  <c r="IF10" i="21"/>
  <c r="IE11" i="21"/>
  <c r="IF11" i="21"/>
  <c r="IE12" i="21"/>
  <c r="IF12" i="21"/>
  <c r="IE13" i="21"/>
  <c r="IF13" i="21"/>
  <c r="IE14" i="21"/>
  <c r="IF14" i="21"/>
  <c r="IE15" i="21"/>
  <c r="IF15" i="21"/>
  <c r="IE16" i="21"/>
  <c r="IF16" i="21"/>
  <c r="IE17" i="21"/>
  <c r="IF17" i="21"/>
  <c r="IE18" i="21"/>
  <c r="IF18" i="21"/>
  <c r="IE19" i="21"/>
  <c r="IF19" i="21"/>
  <c r="IE20" i="21"/>
  <c r="IF20" i="21"/>
  <c r="IE21" i="21"/>
  <c r="IF21" i="21"/>
  <c r="IE22" i="21"/>
  <c r="IF22" i="21"/>
  <c r="IE23" i="21"/>
  <c r="IF23" i="21"/>
  <c r="IE24" i="21"/>
  <c r="IF24" i="21"/>
  <c r="IE25" i="21"/>
  <c r="IF25" i="21"/>
  <c r="IE26" i="21"/>
  <c r="IF26" i="21"/>
  <c r="IE27" i="21"/>
  <c r="IF27" i="21"/>
  <c r="IE28" i="21"/>
  <c r="IF28" i="21"/>
  <c r="IE29" i="21"/>
  <c r="IF29" i="21"/>
  <c r="IE30" i="21"/>
  <c r="IF30" i="21"/>
  <c r="IE31" i="21"/>
  <c r="IF31" i="21"/>
  <c r="IE32" i="21"/>
  <c r="IF32" i="21"/>
  <c r="IE33" i="21"/>
  <c r="IF33" i="21"/>
  <c r="IE34" i="21"/>
  <c r="IF34" i="21"/>
  <c r="IE35" i="21"/>
  <c r="IF35" i="21"/>
  <c r="IE36" i="21"/>
  <c r="IF36" i="21"/>
  <c r="IE37" i="21"/>
  <c r="IF37" i="21"/>
  <c r="IE38" i="21"/>
  <c r="IF38" i="21"/>
  <c r="IE39" i="21"/>
  <c r="IF39" i="21"/>
  <c r="IE40" i="21"/>
  <c r="IF40" i="21"/>
  <c r="IE41" i="21"/>
  <c r="IF41" i="21"/>
  <c r="IE42" i="21"/>
  <c r="IF42" i="21"/>
  <c r="IE43" i="21"/>
  <c r="IF43" i="21"/>
  <c r="IE44" i="21"/>
  <c r="IF44" i="21"/>
  <c r="IE45" i="21"/>
  <c r="IF45" i="21"/>
  <c r="IE46" i="21"/>
  <c r="IF46" i="21"/>
  <c r="IE47" i="21"/>
  <c r="IF47" i="21"/>
  <c r="IE48" i="21"/>
  <c r="IF48" i="21"/>
  <c r="IE49" i="21"/>
  <c r="IF49" i="21"/>
  <c r="IE50" i="21"/>
  <c r="IF50" i="21"/>
  <c r="IE51" i="21"/>
  <c r="IF51" i="21"/>
  <c r="IE52" i="21"/>
  <c r="IF52" i="21"/>
  <c r="IE53" i="21"/>
  <c r="IF53" i="21"/>
  <c r="IE54" i="21"/>
  <c r="IF54" i="21"/>
  <c r="IE55" i="21"/>
  <c r="IF55" i="21"/>
  <c r="IE56" i="21"/>
  <c r="IF56" i="21"/>
  <c r="HZ30" i="21"/>
  <c r="IA30" i="21"/>
  <c r="HZ31" i="21"/>
  <c r="IA31" i="21"/>
  <c r="HZ32" i="21"/>
  <c r="IA32" i="21"/>
  <c r="HZ33" i="21"/>
  <c r="IA33" i="21"/>
  <c r="HZ34" i="21"/>
  <c r="IA34" i="21"/>
  <c r="HZ35" i="21"/>
  <c r="IA35" i="21"/>
  <c r="HZ36" i="21"/>
  <c r="IA36" i="21"/>
  <c r="HZ37" i="21"/>
  <c r="IA37" i="21"/>
  <c r="HZ38" i="21"/>
  <c r="IA38" i="21"/>
  <c r="HZ39" i="21"/>
  <c r="IA39" i="21"/>
  <c r="HZ40" i="21"/>
  <c r="IA40" i="21"/>
  <c r="HZ41" i="21"/>
  <c r="IA41" i="21"/>
  <c r="HZ42" i="21"/>
  <c r="IA42" i="21"/>
  <c r="HZ43" i="21"/>
  <c r="IA43" i="21"/>
  <c r="HZ44" i="21"/>
  <c r="IA44" i="21"/>
  <c r="HZ45" i="21"/>
  <c r="IA45" i="21"/>
  <c r="HZ46" i="21"/>
  <c r="IA46" i="21"/>
  <c r="HZ47" i="21"/>
  <c r="IA47" i="21"/>
  <c r="HZ48" i="21"/>
  <c r="IA48" i="21"/>
  <c r="HZ49" i="21"/>
  <c r="IA49" i="21"/>
  <c r="HZ50" i="21"/>
  <c r="IA50" i="21"/>
  <c r="HZ51" i="21"/>
  <c r="IA51" i="21"/>
  <c r="HZ52" i="21"/>
  <c r="IA52" i="21"/>
  <c r="HZ53" i="21"/>
  <c r="IA53" i="21"/>
  <c r="HZ54" i="21"/>
  <c r="IA54" i="21"/>
  <c r="HZ55" i="21"/>
  <c r="IA55" i="21"/>
  <c r="HZ56" i="21"/>
  <c r="IA56" i="21"/>
  <c r="HZ12" i="21"/>
  <c r="IA12" i="21"/>
  <c r="HZ13" i="21"/>
  <c r="IA13" i="21"/>
  <c r="HZ7" i="21"/>
  <c r="IA7" i="21"/>
  <c r="IA29" i="21"/>
  <c r="HZ29" i="21"/>
  <c r="IA28" i="21"/>
  <c r="HZ28" i="21"/>
  <c r="IA27" i="21"/>
  <c r="HZ27" i="21"/>
  <c r="IA26" i="21"/>
  <c r="HZ26" i="21"/>
  <c r="IA25" i="21"/>
  <c r="HZ25" i="21"/>
  <c r="IA24" i="21"/>
  <c r="HZ24" i="21"/>
  <c r="IA23" i="21"/>
  <c r="HZ23" i="21"/>
  <c r="IA22" i="21"/>
  <c r="HZ22" i="21"/>
  <c r="IA21" i="21"/>
  <c r="HZ21" i="21"/>
  <c r="IA20" i="21"/>
  <c r="HZ20" i="21"/>
  <c r="IA19" i="21"/>
  <c r="HZ19" i="21"/>
  <c r="IA18" i="21"/>
  <c r="HZ18" i="21"/>
  <c r="IA17" i="21"/>
  <c r="HZ17" i="21"/>
  <c r="IA16" i="21"/>
  <c r="HZ16" i="21"/>
  <c r="IA15" i="21"/>
  <c r="HZ15" i="21"/>
  <c r="IA14" i="21"/>
  <c r="HZ14" i="21"/>
  <c r="IA11" i="21"/>
  <c r="HZ11" i="21"/>
  <c r="IA10" i="21"/>
  <c r="HZ10" i="21"/>
  <c r="IA9" i="21"/>
  <c r="HZ9" i="21"/>
  <c r="IA8" i="21"/>
  <c r="HZ8" i="21"/>
  <c r="IF6" i="21"/>
  <c r="IE6" i="21"/>
  <c r="IA6" i="21"/>
  <c r="HZ6" i="21"/>
  <c r="K221" i="21" l="1"/>
  <c r="HT6" i="21" l="1"/>
  <c r="HS6" i="21"/>
  <c r="HO6" i="21"/>
  <c r="HN6" i="21"/>
  <c r="HH6" i="21" l="1"/>
  <c r="HG6" i="21"/>
  <c r="HC6" i="21"/>
  <c r="HB6" i="21"/>
  <c r="GV6" i="21"/>
  <c r="GU6" i="21"/>
  <c r="GQ6" i="21"/>
  <c r="GP6" i="21"/>
  <c r="GJ6" i="21"/>
  <c r="GI6" i="21"/>
  <c r="GE6" i="21"/>
  <c r="GD6" i="21"/>
  <c r="F111" i="16" l="1"/>
  <c r="G111" i="16"/>
  <c r="H111" i="16"/>
  <c r="I111" i="16"/>
  <c r="J111" i="16"/>
  <c r="K111" i="16"/>
  <c r="L111" i="16"/>
  <c r="E111" i="16"/>
  <c r="M73" i="16"/>
  <c r="M78" i="16"/>
  <c r="M49" i="16"/>
  <c r="M50" i="16"/>
  <c r="M79" i="16"/>
  <c r="M80" i="16"/>
  <c r="M51" i="16"/>
  <c r="M97" i="16"/>
  <c r="M37" i="16"/>
  <c r="M2" i="16"/>
  <c r="M3" i="16"/>
  <c r="M4" i="16"/>
  <c r="M81" i="16"/>
  <c r="M82" i="16"/>
  <c r="M83" i="16"/>
  <c r="M52" i="16"/>
  <c r="M53" i="16"/>
  <c r="M54" i="16"/>
  <c r="M98" i="16"/>
  <c r="M99" i="16"/>
  <c r="M100" i="16"/>
  <c r="M101" i="16"/>
  <c r="M74" i="16"/>
  <c r="M55" i="16"/>
  <c r="M84" i="16"/>
  <c r="M56" i="16"/>
  <c r="M57" i="16"/>
  <c r="M85" i="16"/>
  <c r="M58" i="16"/>
  <c r="M86" i="16"/>
  <c r="M87" i="16"/>
  <c r="M88" i="16"/>
  <c r="M59" i="16"/>
  <c r="M102" i="16"/>
  <c r="M60" i="16"/>
  <c r="M61" i="16"/>
  <c r="M89" i="16"/>
  <c r="M62" i="16"/>
  <c r="M90" i="16"/>
  <c r="M91" i="16"/>
  <c r="M63" i="16"/>
  <c r="M92" i="16"/>
  <c r="M93" i="16"/>
  <c r="M38" i="16"/>
  <c r="M39" i="16"/>
  <c r="M64" i="16"/>
  <c r="M75" i="16"/>
  <c r="M103" i="16"/>
  <c r="M5" i="16"/>
  <c r="M40" i="16"/>
  <c r="M109" i="16"/>
  <c r="M110" i="16"/>
  <c r="M6" i="16"/>
  <c r="M7" i="16"/>
  <c r="M65" i="16"/>
  <c r="M94" i="16"/>
  <c r="M76" i="16"/>
  <c r="M8" i="16"/>
  <c r="M9" i="16"/>
  <c r="M10" i="16"/>
  <c r="M11" i="16"/>
  <c r="M12" i="16"/>
  <c r="M13" i="16"/>
  <c r="M14" i="16"/>
  <c r="M15" i="16"/>
  <c r="M41" i="16"/>
  <c r="M66" i="16"/>
  <c r="M42" i="16"/>
  <c r="M95" i="16"/>
  <c r="M67" i="16"/>
  <c r="M104" i="16"/>
  <c r="M43" i="16"/>
  <c r="M16" i="16"/>
  <c r="M17" i="16"/>
  <c r="M18" i="16"/>
  <c r="M19" i="16"/>
  <c r="M20" i="16"/>
  <c r="M21" i="16"/>
  <c r="M22" i="16"/>
  <c r="M23" i="16"/>
  <c r="M24" i="16"/>
  <c r="M25" i="16"/>
  <c r="M68" i="16"/>
  <c r="M69" i="16"/>
  <c r="M70" i="16"/>
  <c r="M77" i="16"/>
  <c r="M26" i="16"/>
  <c r="M27" i="16"/>
  <c r="M105" i="16"/>
  <c r="M28" i="16"/>
  <c r="M71" i="16"/>
  <c r="M29" i="16"/>
  <c r="M44" i="16"/>
  <c r="M72" i="16"/>
  <c r="M30" i="16"/>
  <c r="M45" i="16"/>
  <c r="M46" i="16"/>
  <c r="M31" i="16"/>
  <c r="M32" i="16"/>
  <c r="M106" i="16"/>
  <c r="M107" i="16"/>
  <c r="M108" i="16"/>
  <c r="M96" i="16"/>
  <c r="M33" i="16"/>
  <c r="M47" i="16"/>
  <c r="M34" i="16"/>
  <c r="M35" i="16"/>
  <c r="M36" i="16"/>
  <c r="M48" i="16"/>
  <c r="C71" i="24"/>
  <c r="D71" i="24"/>
  <c r="E71" i="24"/>
  <c r="F71" i="24"/>
  <c r="G71" i="24"/>
  <c r="H71" i="24"/>
  <c r="I71" i="24"/>
  <c r="J71" i="24"/>
  <c r="K71" i="24"/>
  <c r="L71" i="24"/>
  <c r="C72" i="24"/>
  <c r="D72" i="24"/>
  <c r="E72" i="24"/>
  <c r="F72" i="24"/>
  <c r="G72" i="24"/>
  <c r="H72" i="24"/>
  <c r="I72" i="24"/>
  <c r="J72" i="24"/>
  <c r="K72" i="24"/>
  <c r="L72" i="24"/>
  <c r="C73" i="24"/>
  <c r="D73" i="24"/>
  <c r="E73" i="24"/>
  <c r="F73" i="24"/>
  <c r="G73" i="24"/>
  <c r="H73" i="24"/>
  <c r="I73" i="24"/>
  <c r="J73" i="24"/>
  <c r="K73" i="24"/>
  <c r="L73" i="24"/>
  <c r="C74" i="24"/>
  <c r="D74" i="24"/>
  <c r="E74" i="24"/>
  <c r="F74" i="24"/>
  <c r="G74" i="24"/>
  <c r="H74" i="24"/>
  <c r="I74" i="24"/>
  <c r="J74" i="24"/>
  <c r="K74" i="24"/>
  <c r="L74" i="24"/>
  <c r="C70" i="24"/>
  <c r="D70" i="24"/>
  <c r="E70" i="24"/>
  <c r="F70" i="24"/>
  <c r="G70" i="24"/>
  <c r="H70" i="24"/>
  <c r="I70" i="24"/>
  <c r="J70" i="24"/>
  <c r="K70" i="24"/>
  <c r="L70" i="24"/>
  <c r="M111" i="16" l="1"/>
  <c r="O38" i="24"/>
  <c r="O43" i="24" s="1"/>
  <c r="P38" i="24"/>
  <c r="P46" i="24" s="1"/>
  <c r="N38" i="24"/>
  <c r="N45" i="24" s="1"/>
  <c r="P73" i="24" l="1"/>
  <c r="P63" i="24"/>
  <c r="P52" i="24"/>
  <c r="P47" i="24"/>
  <c r="P67" i="24"/>
  <c r="P56" i="24"/>
  <c r="P45" i="24"/>
  <c r="P71" i="24"/>
  <c r="P65" i="24"/>
  <c r="P60" i="24"/>
  <c r="P55" i="24"/>
  <c r="P49" i="24"/>
  <c r="P44" i="24"/>
  <c r="P68" i="24"/>
  <c r="P57" i="24"/>
  <c r="P72" i="24"/>
  <c r="P61" i="24"/>
  <c r="P51" i="24"/>
  <c r="P42" i="24"/>
  <c r="P75" i="24"/>
  <c r="P69" i="24"/>
  <c r="P64" i="24"/>
  <c r="P59" i="24"/>
  <c r="P53" i="24"/>
  <c r="P48" i="24"/>
  <c r="P43" i="24"/>
  <c r="P74" i="24"/>
  <c r="P70" i="24"/>
  <c r="P66" i="24"/>
  <c r="P62" i="24"/>
  <c r="P58" i="24"/>
  <c r="P54" i="24"/>
  <c r="P50" i="24"/>
  <c r="O73" i="24"/>
  <c r="O69" i="24"/>
  <c r="O61" i="24"/>
  <c r="O53" i="24"/>
  <c r="O45" i="24"/>
  <c r="O42" i="24"/>
  <c r="O68" i="24"/>
  <c r="O60" i="24"/>
  <c r="O56" i="24"/>
  <c r="O48" i="24"/>
  <c r="O44" i="24"/>
  <c r="O75" i="24"/>
  <c r="O67" i="24"/>
  <c r="O63" i="24"/>
  <c r="O59" i="24"/>
  <c r="O55" i="24"/>
  <c r="O51" i="24"/>
  <c r="O47" i="24"/>
  <c r="O74" i="24"/>
  <c r="O70" i="24"/>
  <c r="O66" i="24"/>
  <c r="O62" i="24"/>
  <c r="O58" i="24"/>
  <c r="O54" i="24"/>
  <c r="O50" i="24"/>
  <c r="O46" i="24"/>
  <c r="O65" i="24"/>
  <c r="O57" i="24"/>
  <c r="O49" i="24"/>
  <c r="O72" i="24"/>
  <c r="O64" i="24"/>
  <c r="O52" i="24"/>
  <c r="O71" i="24"/>
  <c r="N71" i="24"/>
  <c r="N60" i="24"/>
  <c r="N44" i="24"/>
  <c r="N42" i="24"/>
  <c r="N68" i="24"/>
  <c r="N56" i="24"/>
  <c r="N75" i="24"/>
  <c r="N67" i="24"/>
  <c r="N52" i="24"/>
  <c r="N72" i="24"/>
  <c r="N64" i="24"/>
  <c r="N48" i="24"/>
  <c r="N63" i="24"/>
  <c r="N59" i="24"/>
  <c r="N55" i="24"/>
  <c r="N51" i="24"/>
  <c r="N47" i="24"/>
  <c r="N43" i="24"/>
  <c r="N74" i="24"/>
  <c r="N70" i="24"/>
  <c r="N66" i="24"/>
  <c r="N62" i="24"/>
  <c r="N58" i="24"/>
  <c r="N54" i="24"/>
  <c r="N50" i="24"/>
  <c r="N46" i="24"/>
  <c r="N73" i="24"/>
  <c r="N69" i="24"/>
  <c r="N65" i="24"/>
  <c r="N61" i="24"/>
  <c r="N57" i="24"/>
  <c r="N53" i="24"/>
  <c r="N49" i="24"/>
  <c r="M38" i="24"/>
  <c r="M43" i="24" s="1"/>
  <c r="H42" i="24"/>
  <c r="I42" i="24"/>
  <c r="J42" i="24"/>
  <c r="K42" i="24"/>
  <c r="L42" i="24"/>
  <c r="L38" i="24"/>
  <c r="K46" i="24"/>
  <c r="K50" i="24"/>
  <c r="K54" i="24"/>
  <c r="K58" i="24"/>
  <c r="K62" i="24"/>
  <c r="K66" i="24"/>
  <c r="K75" i="24"/>
  <c r="J43" i="24"/>
  <c r="J45" i="24"/>
  <c r="K38" i="24"/>
  <c r="K45" i="24" s="1"/>
  <c r="F6" i="21"/>
  <c r="G6" i="21"/>
  <c r="K6" i="21"/>
  <c r="L6" i="21"/>
  <c r="R6" i="21"/>
  <c r="S6" i="21"/>
  <c r="W6" i="21"/>
  <c r="X6" i="21"/>
  <c r="AD6" i="21"/>
  <c r="AE6" i="21"/>
  <c r="AI6" i="21"/>
  <c r="AJ6" i="21"/>
  <c r="AP6" i="21"/>
  <c r="AQ6" i="21"/>
  <c r="AU6" i="21"/>
  <c r="AV6" i="21"/>
  <c r="BB6" i="21"/>
  <c r="BC6" i="21"/>
  <c r="BG6" i="21"/>
  <c r="BH6" i="21"/>
  <c r="BN6" i="21"/>
  <c r="BO6" i="21"/>
  <c r="BS6" i="21"/>
  <c r="BT6" i="21"/>
  <c r="BZ6" i="21"/>
  <c r="CA6" i="21"/>
  <c r="CE6" i="21"/>
  <c r="CF6" i="21"/>
  <c r="CM6" i="21"/>
  <c r="CQ6" i="21"/>
  <c r="CR6" i="21"/>
  <c r="CX6" i="21"/>
  <c r="CY6" i="21"/>
  <c r="DC6" i="21"/>
  <c r="DD6" i="21"/>
  <c r="DJ6" i="21"/>
  <c r="DK6" i="21"/>
  <c r="DO6" i="21"/>
  <c r="DP6" i="21"/>
  <c r="M42" i="24" l="1"/>
  <c r="M74" i="24"/>
  <c r="M70" i="24"/>
  <c r="M66" i="24"/>
  <c r="M62" i="24"/>
  <c r="M58" i="24"/>
  <c r="M54" i="24"/>
  <c r="M50" i="24"/>
  <c r="M46" i="24"/>
  <c r="M73" i="24"/>
  <c r="M69" i="24"/>
  <c r="M65" i="24"/>
  <c r="M61" i="24"/>
  <c r="M57" i="24"/>
  <c r="M53" i="24"/>
  <c r="M49" i="24"/>
  <c r="M45" i="24"/>
  <c r="M72" i="24"/>
  <c r="M68" i="24"/>
  <c r="M64" i="24"/>
  <c r="M60" i="24"/>
  <c r="M56" i="24"/>
  <c r="M52" i="24"/>
  <c r="M48" i="24"/>
  <c r="M44" i="24"/>
  <c r="M75" i="24"/>
  <c r="M71" i="24"/>
  <c r="M67" i="24"/>
  <c r="M63" i="24"/>
  <c r="M59" i="24"/>
  <c r="M55" i="24"/>
  <c r="M51" i="24"/>
  <c r="M47" i="24"/>
  <c r="K68" i="24"/>
  <c r="K64" i="24"/>
  <c r="K60" i="24"/>
  <c r="K56" i="24"/>
  <c r="K52" i="24"/>
  <c r="K48" i="24"/>
  <c r="K44" i="24"/>
  <c r="L69" i="24"/>
  <c r="L65" i="24"/>
  <c r="L61" i="24"/>
  <c r="L57" i="24"/>
  <c r="L53" i="24"/>
  <c r="L49" i="24"/>
  <c r="L45" i="24"/>
  <c r="K67" i="24"/>
  <c r="K63" i="24"/>
  <c r="K59" i="24"/>
  <c r="K55" i="24"/>
  <c r="K51" i="24"/>
  <c r="K47" i="24"/>
  <c r="K43" i="24"/>
  <c r="L68" i="24"/>
  <c r="L64" i="24"/>
  <c r="L60" i="24"/>
  <c r="L56" i="24"/>
  <c r="L52" i="24"/>
  <c r="L48" i="24"/>
  <c r="L44" i="24"/>
  <c r="L67" i="24"/>
  <c r="L63" i="24"/>
  <c r="L59" i="24"/>
  <c r="L55" i="24"/>
  <c r="L51" i="24"/>
  <c r="L47" i="24"/>
  <c r="L43" i="24"/>
  <c r="K69" i="24"/>
  <c r="K65" i="24"/>
  <c r="K61" i="24"/>
  <c r="K57" i="24"/>
  <c r="K53" i="24"/>
  <c r="K49" i="24"/>
  <c r="L75" i="24"/>
  <c r="L66" i="24"/>
  <c r="L62" i="24"/>
  <c r="L58" i="24"/>
  <c r="L54" i="24"/>
  <c r="L50" i="24"/>
  <c r="L46" i="24"/>
  <c r="M21" i="25"/>
  <c r="K21" i="25"/>
  <c r="M20" i="25"/>
  <c r="K20" i="25"/>
  <c r="K19" i="25"/>
  <c r="C255" i="27"/>
  <c r="D255" i="27"/>
  <c r="E255" i="27"/>
  <c r="F255" i="27"/>
  <c r="G255" i="27"/>
  <c r="H255" i="27"/>
  <c r="I255" i="27"/>
  <c r="J255" i="27"/>
  <c r="K255" i="27"/>
  <c r="L255" i="27"/>
  <c r="M255" i="27"/>
  <c r="N255" i="27"/>
  <c r="O255" i="27"/>
  <c r="B255" i="27"/>
  <c r="O127" i="27"/>
  <c r="J127" i="27"/>
  <c r="K127" i="27"/>
  <c r="L127" i="27"/>
  <c r="M127" i="27"/>
  <c r="N127" i="27"/>
  <c r="C127" i="27"/>
  <c r="D127" i="27"/>
  <c r="E127" i="27"/>
  <c r="F127" i="27"/>
  <c r="G127" i="27"/>
  <c r="H127" i="27"/>
  <c r="I127" i="27"/>
  <c r="B127" i="27"/>
  <c r="B38" i="13"/>
  <c r="C38" i="13"/>
  <c r="D38" i="13"/>
  <c r="E38" i="13"/>
  <c r="F38" i="13"/>
  <c r="G38" i="13"/>
  <c r="H38" i="13"/>
  <c r="I38" i="13"/>
  <c r="J38" i="13"/>
  <c r="K38" i="13"/>
  <c r="L38" i="13"/>
  <c r="B37" i="13"/>
  <c r="L19" i="13"/>
  <c r="G107" i="23"/>
  <c r="F107" i="23"/>
  <c r="G106" i="23"/>
  <c r="F106" i="23"/>
  <c r="G97" i="23"/>
  <c r="G98" i="23"/>
  <c r="F98" i="23"/>
  <c r="F97" i="23"/>
  <c r="J34" i="11"/>
  <c r="J69" i="11"/>
  <c r="J33" i="11"/>
  <c r="J68" i="11"/>
  <c r="S69" i="7"/>
  <c r="S68" i="7"/>
  <c r="S33" i="7"/>
  <c r="S34" i="7"/>
  <c r="S32" i="7"/>
  <c r="D69" i="6"/>
  <c r="F69" i="6"/>
  <c r="G69" i="6"/>
  <c r="D34" i="6"/>
  <c r="F34" i="6"/>
  <c r="G34" i="6"/>
  <c r="D68" i="6"/>
  <c r="F68" i="6"/>
  <c r="G68" i="6"/>
  <c r="D33" i="6"/>
  <c r="F33" i="6"/>
  <c r="G33" i="6"/>
  <c r="G34" i="10"/>
  <c r="K34" i="10" s="1"/>
  <c r="I34" i="10"/>
  <c r="J34" i="10"/>
  <c r="L34" i="10"/>
  <c r="M34" i="10"/>
  <c r="N34" i="10"/>
  <c r="G33" i="10"/>
  <c r="J33" i="10" s="1"/>
  <c r="I33" i="10"/>
  <c r="L33" i="10"/>
  <c r="M33" i="10"/>
  <c r="J34" i="4"/>
  <c r="L34" i="4" s="1"/>
  <c r="J33" i="4"/>
  <c r="K33" i="4"/>
  <c r="L33" i="4"/>
  <c r="D34" i="4"/>
  <c r="E34" i="4" s="1"/>
  <c r="D33" i="4"/>
  <c r="E33" i="4"/>
  <c r="F33" i="4"/>
  <c r="Q50" i="25"/>
  <c r="M50" i="25"/>
  <c r="M49" i="25"/>
  <c r="L50" i="25"/>
  <c r="P50" i="25"/>
  <c r="E50" i="25"/>
  <c r="C50" i="25"/>
  <c r="C49" i="25"/>
  <c r="L68" i="12"/>
  <c r="P68" i="12" s="1"/>
  <c r="L69" i="12"/>
  <c r="N69" i="12" s="1"/>
  <c r="L34" i="12"/>
  <c r="P34" i="12" s="1"/>
  <c r="W34" i="12"/>
  <c r="N32" i="12"/>
  <c r="L33" i="12"/>
  <c r="Q33" i="12" s="1"/>
  <c r="L32" i="12"/>
  <c r="D159" i="3"/>
  <c r="D158" i="3"/>
  <c r="J68" i="3"/>
  <c r="O68" i="3" s="1"/>
  <c r="L68" i="3"/>
  <c r="S68" i="3"/>
  <c r="J67" i="3"/>
  <c r="L67" i="3" s="1"/>
  <c r="J34" i="3"/>
  <c r="L34" i="3" s="1"/>
  <c r="J33" i="3"/>
  <c r="N33" i="3" s="1"/>
  <c r="F3" i="19"/>
  <c r="G3" i="19"/>
  <c r="F4" i="19"/>
  <c r="G4" i="19"/>
  <c r="F5" i="19"/>
  <c r="G5" i="19"/>
  <c r="K33" i="10" l="1"/>
  <c r="N33" i="10"/>
  <c r="K34" i="4"/>
  <c r="F34" i="4"/>
  <c r="Q69" i="12"/>
  <c r="W69" i="12"/>
  <c r="U69" i="12"/>
  <c r="P69" i="12"/>
  <c r="T69" i="12"/>
  <c r="O69" i="12"/>
  <c r="X69" i="12"/>
  <c r="S69" i="12"/>
  <c r="V69" i="12"/>
  <c r="R69" i="12"/>
  <c r="S68" i="12"/>
  <c r="O68" i="12"/>
  <c r="N68" i="12"/>
  <c r="U68" i="12"/>
  <c r="W68" i="12"/>
  <c r="R68" i="12"/>
  <c r="V68" i="12"/>
  <c r="Q68" i="12"/>
  <c r="X68" i="12"/>
  <c r="T68" i="12"/>
  <c r="V34" i="12"/>
  <c r="S34" i="12"/>
  <c r="O34" i="12"/>
  <c r="V33" i="12"/>
  <c r="N33" i="12"/>
  <c r="X33" i="12"/>
  <c r="T33" i="12"/>
  <c r="P33" i="12"/>
  <c r="W33" i="12"/>
  <c r="S33" i="12"/>
  <c r="O33" i="12"/>
  <c r="R33" i="12"/>
  <c r="U33" i="12"/>
  <c r="U34" i="12"/>
  <c r="Q34" i="12"/>
  <c r="R34" i="12"/>
  <c r="N34" i="12"/>
  <c r="X34" i="12"/>
  <c r="T34" i="12"/>
  <c r="Q68" i="3"/>
  <c r="M68" i="3"/>
  <c r="P33" i="3"/>
  <c r="O67" i="3"/>
  <c r="P68" i="3"/>
  <c r="S67" i="3"/>
  <c r="R68" i="3"/>
  <c r="N68" i="3"/>
  <c r="R67" i="3"/>
  <c r="N67" i="3"/>
  <c r="Q67" i="3"/>
  <c r="M67" i="3"/>
  <c r="P67" i="3"/>
  <c r="S34" i="3"/>
  <c r="O34" i="3"/>
  <c r="R34" i="3"/>
  <c r="N34" i="3"/>
  <c r="Q34" i="3"/>
  <c r="M34" i="3"/>
  <c r="P34" i="3"/>
  <c r="S33" i="3"/>
  <c r="M33" i="3"/>
  <c r="O33" i="3"/>
  <c r="Q33" i="3"/>
  <c r="L33" i="3"/>
  <c r="R33" i="3"/>
  <c r="H63" i="8"/>
  <c r="I63" i="8"/>
  <c r="J63" i="8"/>
  <c r="M63" i="8" s="1"/>
  <c r="K63" i="8"/>
  <c r="L63" i="8"/>
  <c r="F64" i="8"/>
  <c r="H64" i="8" s="1"/>
  <c r="F65" i="8"/>
  <c r="H65" i="8" s="1"/>
  <c r="F66" i="8"/>
  <c r="K66" i="8" s="1"/>
  <c r="K67" i="8"/>
  <c r="F63" i="8"/>
  <c r="B35" i="13"/>
  <c r="B34" i="13"/>
  <c r="C35" i="13"/>
  <c r="D35" i="13"/>
  <c r="E35" i="13"/>
  <c r="F35" i="13"/>
  <c r="G35" i="13"/>
  <c r="H35" i="13"/>
  <c r="I35" i="13"/>
  <c r="J35" i="13"/>
  <c r="K35" i="13"/>
  <c r="L35" i="13"/>
  <c r="L17" i="13"/>
  <c r="B36" i="13" s="1"/>
  <c r="L18" i="13"/>
  <c r="L16" i="13"/>
  <c r="G89" i="23"/>
  <c r="F89" i="23"/>
  <c r="G88" i="23"/>
  <c r="F88" i="23"/>
  <c r="C89" i="23"/>
  <c r="B89" i="23"/>
  <c r="C88" i="23"/>
  <c r="B88" i="23"/>
  <c r="G80" i="23"/>
  <c r="F80" i="23"/>
  <c r="G79" i="23"/>
  <c r="F79" i="23"/>
  <c r="C80" i="23"/>
  <c r="B80" i="23"/>
  <c r="C79" i="23"/>
  <c r="B79" i="23"/>
  <c r="F71" i="23"/>
  <c r="G71" i="23"/>
  <c r="G70" i="23"/>
  <c r="F70" i="23"/>
  <c r="J27" i="8"/>
  <c r="F29" i="8"/>
  <c r="K29" i="8" s="1"/>
  <c r="F30" i="8"/>
  <c r="K30" i="8" s="1"/>
  <c r="F31" i="8"/>
  <c r="K31" i="8" s="1"/>
  <c r="F32" i="8"/>
  <c r="K32" i="8" s="1"/>
  <c r="F28" i="8"/>
  <c r="H28" i="8" s="1"/>
  <c r="M18" i="25"/>
  <c r="M19" i="25"/>
  <c r="K18" i="25"/>
  <c r="L47" i="25"/>
  <c r="L48" i="25"/>
  <c r="L49" i="25"/>
  <c r="P49" i="25" s="1"/>
  <c r="L46" i="25"/>
  <c r="P46" i="25" s="1"/>
  <c r="P47" i="25"/>
  <c r="P48" i="25"/>
  <c r="E49" i="25"/>
  <c r="E47" i="25"/>
  <c r="E48" i="25"/>
  <c r="C47" i="25"/>
  <c r="C48" i="25"/>
  <c r="C46" i="25"/>
  <c r="L29" i="4"/>
  <c r="J30" i="4"/>
  <c r="L30" i="4" s="1"/>
  <c r="J31" i="4"/>
  <c r="L31" i="4" s="1"/>
  <c r="J32" i="4"/>
  <c r="L32" i="4" s="1"/>
  <c r="J29" i="4"/>
  <c r="K29" i="4" s="1"/>
  <c r="E28" i="4"/>
  <c r="D30" i="4"/>
  <c r="F30" i="4" s="1"/>
  <c r="D31" i="4"/>
  <c r="E31" i="4" s="1"/>
  <c r="D32" i="4"/>
  <c r="E32" i="4" s="1"/>
  <c r="D29" i="4"/>
  <c r="E29" i="4" s="1"/>
  <c r="U63" i="7"/>
  <c r="V63" i="7"/>
  <c r="W63" i="7"/>
  <c r="X63" i="7"/>
  <c r="Y63" i="7"/>
  <c r="Z63" i="7"/>
  <c r="AA63" i="7"/>
  <c r="AD63" i="7"/>
  <c r="AE63" i="7"/>
  <c r="AF63" i="7"/>
  <c r="AG63" i="7"/>
  <c r="AJ63" i="7"/>
  <c r="AK63" i="7"/>
  <c r="AL63" i="7"/>
  <c r="U64" i="7"/>
  <c r="V64" i="7"/>
  <c r="W64" i="7"/>
  <c r="X64" i="7"/>
  <c r="Y64" i="7"/>
  <c r="Z64" i="7"/>
  <c r="AA64" i="7"/>
  <c r="AD64" i="7"/>
  <c r="AE64" i="7"/>
  <c r="AF64" i="7"/>
  <c r="AG64" i="7"/>
  <c r="AJ64" i="7"/>
  <c r="AK64" i="7"/>
  <c r="AL64" i="7"/>
  <c r="U65" i="7"/>
  <c r="V65" i="7"/>
  <c r="W65" i="7"/>
  <c r="X65" i="7"/>
  <c r="Y65" i="7"/>
  <c r="Z65" i="7"/>
  <c r="AA65" i="7"/>
  <c r="AD65" i="7"/>
  <c r="AE65" i="7"/>
  <c r="AF65" i="7"/>
  <c r="AG65" i="7"/>
  <c r="AJ65" i="7"/>
  <c r="AK65" i="7"/>
  <c r="AL65" i="7"/>
  <c r="U66" i="7"/>
  <c r="V66" i="7"/>
  <c r="W66" i="7"/>
  <c r="X66" i="7"/>
  <c r="Y66" i="7"/>
  <c r="Z66" i="7"/>
  <c r="AA66" i="7"/>
  <c r="AD66" i="7"/>
  <c r="AE66" i="7"/>
  <c r="AF66" i="7"/>
  <c r="AG66" i="7"/>
  <c r="AJ66" i="7"/>
  <c r="AK66" i="7"/>
  <c r="AL66" i="7"/>
  <c r="V67" i="7"/>
  <c r="W67" i="7"/>
  <c r="X67" i="7"/>
  <c r="Y67" i="7"/>
  <c r="Z67" i="7"/>
  <c r="AA67" i="7"/>
  <c r="AD67" i="7"/>
  <c r="AE67" i="7"/>
  <c r="AF67" i="7"/>
  <c r="AG67" i="7"/>
  <c r="AJ67" i="7"/>
  <c r="AK67" i="7"/>
  <c r="AL67" i="7"/>
  <c r="U29" i="7"/>
  <c r="V29" i="7"/>
  <c r="W29" i="7"/>
  <c r="X29" i="7"/>
  <c r="Y29" i="7"/>
  <c r="Z29" i="7"/>
  <c r="AA29" i="7"/>
  <c r="AE29" i="7"/>
  <c r="AJ29" i="7"/>
  <c r="AK29" i="7"/>
  <c r="AL29" i="7"/>
  <c r="U30" i="7"/>
  <c r="V30" i="7"/>
  <c r="W30" i="7"/>
  <c r="X30" i="7"/>
  <c r="Y30" i="7"/>
  <c r="Z30" i="7"/>
  <c r="AA30" i="7"/>
  <c r="AE30" i="7"/>
  <c r="AJ30" i="7"/>
  <c r="AK30" i="7"/>
  <c r="AL30" i="7"/>
  <c r="U31" i="7"/>
  <c r="V31" i="7"/>
  <c r="W31" i="7"/>
  <c r="X31" i="7"/>
  <c r="Y31" i="7"/>
  <c r="Z31" i="7"/>
  <c r="AA31" i="7"/>
  <c r="AE31" i="7"/>
  <c r="AJ31" i="7"/>
  <c r="AK31" i="7"/>
  <c r="AL31" i="7"/>
  <c r="U32" i="7"/>
  <c r="Y32" i="7"/>
  <c r="AJ32" i="7"/>
  <c r="S64" i="7"/>
  <c r="S65" i="7"/>
  <c r="S66" i="7"/>
  <c r="S6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9" i="7"/>
  <c r="S30" i="7"/>
  <c r="S31" i="7"/>
  <c r="X32" i="7"/>
  <c r="S28" i="7"/>
  <c r="X28" i="7" s="1"/>
  <c r="J63" i="11"/>
  <c r="J64" i="11"/>
  <c r="J65" i="11"/>
  <c r="J66" i="11"/>
  <c r="J67" i="11"/>
  <c r="J62" i="11"/>
  <c r="J28" i="11"/>
  <c r="J29" i="11"/>
  <c r="J30" i="11"/>
  <c r="J31" i="11"/>
  <c r="J32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3" i="11"/>
  <c r="D66" i="6"/>
  <c r="F66" i="6" s="1"/>
  <c r="D67" i="6"/>
  <c r="F67" i="6" s="1"/>
  <c r="D65" i="6"/>
  <c r="F65" i="6" s="1"/>
  <c r="G64" i="6"/>
  <c r="F64" i="6"/>
  <c r="F63" i="6"/>
  <c r="D64" i="6"/>
  <c r="G66" i="6"/>
  <c r="D30" i="6"/>
  <c r="D31" i="6"/>
  <c r="G31" i="6" s="1"/>
  <c r="D32" i="6"/>
  <c r="F32" i="6" s="1"/>
  <c r="D29" i="6"/>
  <c r="F29" i="6" s="1"/>
  <c r="F30" i="6"/>
  <c r="G30" i="6"/>
  <c r="I29" i="10"/>
  <c r="J29" i="10"/>
  <c r="K29" i="10"/>
  <c r="L29" i="10"/>
  <c r="M29" i="10"/>
  <c r="N29" i="10"/>
  <c r="I30" i="10"/>
  <c r="G30" i="10"/>
  <c r="J30" i="10" s="1"/>
  <c r="G31" i="10"/>
  <c r="I31" i="10" s="1"/>
  <c r="G32" i="10"/>
  <c r="I32" i="10" s="1"/>
  <c r="G29" i="10"/>
  <c r="L65" i="12"/>
  <c r="P65" i="12" s="1"/>
  <c r="L66" i="12"/>
  <c r="P66" i="12" s="1"/>
  <c r="L67" i="12"/>
  <c r="N67" i="12" s="1"/>
  <c r="L64" i="12"/>
  <c r="Q64" i="12" s="1"/>
  <c r="O64" i="12"/>
  <c r="S64" i="12"/>
  <c r="W64" i="12"/>
  <c r="O65" i="12"/>
  <c r="Q65" i="12"/>
  <c r="S65" i="12"/>
  <c r="U65" i="12"/>
  <c r="W65" i="12"/>
  <c r="N28" i="12"/>
  <c r="L30" i="12"/>
  <c r="P30" i="12" s="1"/>
  <c r="L31" i="12"/>
  <c r="N31" i="12" s="1"/>
  <c r="L29" i="12"/>
  <c r="P29" i="12" s="1"/>
  <c r="R28" i="12"/>
  <c r="R27" i="12"/>
  <c r="D157" i="3"/>
  <c r="D156" i="3"/>
  <c r="D155" i="3"/>
  <c r="D154" i="3"/>
  <c r="R60" i="3"/>
  <c r="R61" i="3"/>
  <c r="J63" i="3"/>
  <c r="R63" i="3" s="1"/>
  <c r="J64" i="3"/>
  <c r="S64" i="3" s="1"/>
  <c r="J65" i="3"/>
  <c r="L65" i="3" s="1"/>
  <c r="J66" i="3"/>
  <c r="N66" i="3" s="1"/>
  <c r="J29" i="3"/>
  <c r="L29" i="3" s="1"/>
  <c r="J30" i="3"/>
  <c r="L30" i="3" s="1"/>
  <c r="J31" i="3"/>
  <c r="N31" i="3" s="1"/>
  <c r="J32" i="3"/>
  <c r="M32" i="3" s="1"/>
  <c r="AL32" i="7" l="1"/>
  <c r="AA32" i="7"/>
  <c r="W32" i="7"/>
  <c r="AK32" i="7"/>
  <c r="Z32" i="7"/>
  <c r="V32" i="7"/>
  <c r="AE32" i="7"/>
  <c r="O64" i="3"/>
  <c r="L67" i="8"/>
  <c r="J67" i="8"/>
  <c r="I67" i="8"/>
  <c r="I66" i="8"/>
  <c r="J66" i="8"/>
  <c r="M66" i="8" s="1"/>
  <c r="L66" i="8"/>
  <c r="H66" i="8"/>
  <c r="K65" i="8"/>
  <c r="I65" i="8"/>
  <c r="J65" i="8"/>
  <c r="M65" i="8" s="1"/>
  <c r="L65" i="8"/>
  <c r="I64" i="8"/>
  <c r="K64" i="8"/>
  <c r="J64" i="8"/>
  <c r="L64" i="8"/>
  <c r="I32" i="8"/>
  <c r="J32" i="8"/>
  <c r="M32" i="8" s="1"/>
  <c r="L32" i="8"/>
  <c r="H32" i="8"/>
  <c r="I31" i="8"/>
  <c r="J31" i="8"/>
  <c r="L31" i="8"/>
  <c r="H31" i="8"/>
  <c r="K28" i="8"/>
  <c r="H37" i="13"/>
  <c r="K37" i="13"/>
  <c r="G37" i="13"/>
  <c r="L37" i="13"/>
  <c r="D37" i="13"/>
  <c r="I37" i="13"/>
  <c r="E37" i="13"/>
  <c r="C37" i="13"/>
  <c r="J37" i="13"/>
  <c r="F37" i="13"/>
  <c r="G36" i="13"/>
  <c r="I36" i="13"/>
  <c r="E36" i="13"/>
  <c r="K36" i="13"/>
  <c r="C36" i="13"/>
  <c r="L36" i="13"/>
  <c r="H36" i="13"/>
  <c r="D36" i="13"/>
  <c r="J36" i="13"/>
  <c r="F36" i="13"/>
  <c r="Z28" i="7"/>
  <c r="V28" i="7"/>
  <c r="AK28" i="7"/>
  <c r="AL28" i="7"/>
  <c r="AA28" i="7"/>
  <c r="W28" i="7"/>
  <c r="AJ28" i="7"/>
  <c r="Y28" i="7"/>
  <c r="U28" i="7"/>
  <c r="AE28" i="7"/>
  <c r="J30" i="8"/>
  <c r="I30" i="8"/>
  <c r="M30" i="8" s="1"/>
  <c r="L30" i="8"/>
  <c r="H30" i="8"/>
  <c r="I29" i="8"/>
  <c r="J29" i="8"/>
  <c r="L29" i="8"/>
  <c r="H29" i="8"/>
  <c r="I28" i="8"/>
  <c r="L28" i="8"/>
  <c r="J28" i="8"/>
  <c r="M28" i="8" s="1"/>
  <c r="K32" i="4"/>
  <c r="K30" i="4"/>
  <c r="K31" i="4"/>
  <c r="F32" i="4"/>
  <c r="F31" i="4"/>
  <c r="E30" i="4"/>
  <c r="F29" i="4"/>
  <c r="G67" i="6"/>
  <c r="G65" i="6"/>
  <c r="F31" i="6"/>
  <c r="G32" i="6"/>
  <c r="G29" i="6"/>
  <c r="N32" i="10"/>
  <c r="L32" i="10"/>
  <c r="K32" i="10"/>
  <c r="J32" i="10"/>
  <c r="M32" i="10"/>
  <c r="L31" i="10"/>
  <c r="K31" i="10"/>
  <c r="N31" i="10"/>
  <c r="J31" i="10"/>
  <c r="M31" i="10"/>
  <c r="M30" i="10"/>
  <c r="L30" i="10"/>
  <c r="K30" i="10"/>
  <c r="N30" i="10"/>
  <c r="S67" i="12"/>
  <c r="Q67" i="12"/>
  <c r="W67" i="12"/>
  <c r="O67" i="12"/>
  <c r="U67" i="12"/>
  <c r="W66" i="12"/>
  <c r="S66" i="12"/>
  <c r="O66" i="12"/>
  <c r="U66" i="12"/>
  <c r="V66" i="12"/>
  <c r="R66" i="12"/>
  <c r="N66" i="12"/>
  <c r="Q66" i="12"/>
  <c r="X66" i="12"/>
  <c r="T66" i="12"/>
  <c r="X67" i="12"/>
  <c r="T67" i="12"/>
  <c r="P67" i="12"/>
  <c r="V65" i="12"/>
  <c r="R65" i="12"/>
  <c r="N65" i="12"/>
  <c r="V67" i="12"/>
  <c r="R67" i="12"/>
  <c r="X65" i="12"/>
  <c r="T65" i="12"/>
  <c r="X64" i="12"/>
  <c r="T64" i="12"/>
  <c r="P64" i="12"/>
  <c r="V64" i="12"/>
  <c r="R64" i="12"/>
  <c r="N64" i="12"/>
  <c r="U64" i="12"/>
  <c r="O29" i="12"/>
  <c r="W29" i="12"/>
  <c r="N29" i="12"/>
  <c r="V29" i="12"/>
  <c r="S29" i="12"/>
  <c r="R29" i="12"/>
  <c r="U29" i="12"/>
  <c r="Q29" i="12"/>
  <c r="X29" i="12"/>
  <c r="T29" i="12"/>
  <c r="U32" i="12"/>
  <c r="Q32" i="12"/>
  <c r="X32" i="12"/>
  <c r="T32" i="12"/>
  <c r="P32" i="12"/>
  <c r="W32" i="12"/>
  <c r="S32" i="12"/>
  <c r="O32" i="12"/>
  <c r="V32" i="12"/>
  <c r="R32" i="12"/>
  <c r="W31" i="12"/>
  <c r="Q31" i="12"/>
  <c r="U31" i="12"/>
  <c r="P31" i="12"/>
  <c r="T31" i="12"/>
  <c r="O31" i="12"/>
  <c r="X31" i="12"/>
  <c r="S31" i="12"/>
  <c r="V31" i="12"/>
  <c r="R31" i="12"/>
  <c r="R30" i="12"/>
  <c r="V30" i="12"/>
  <c r="Q30" i="12"/>
  <c r="U30" i="12"/>
  <c r="O30" i="12"/>
  <c r="S30" i="12"/>
  <c r="N30" i="12"/>
  <c r="W30" i="12"/>
  <c r="X30" i="12"/>
  <c r="T30" i="12"/>
  <c r="S29" i="3"/>
  <c r="O29" i="3"/>
  <c r="R29" i="3"/>
  <c r="N29" i="3"/>
  <c r="O65" i="3"/>
  <c r="Q64" i="3"/>
  <c r="L64" i="3"/>
  <c r="P64" i="3"/>
  <c r="M64" i="3"/>
  <c r="O63" i="3"/>
  <c r="N63" i="3"/>
  <c r="M63" i="3"/>
  <c r="S63" i="3"/>
  <c r="Q63" i="3"/>
  <c r="Q66" i="3"/>
  <c r="M66" i="3"/>
  <c r="R66" i="3"/>
  <c r="P66" i="3"/>
  <c r="L66" i="3"/>
  <c r="N65" i="3"/>
  <c r="R65" i="3"/>
  <c r="S66" i="3"/>
  <c r="Q29" i="3"/>
  <c r="M29" i="3"/>
  <c r="O66" i="3"/>
  <c r="Q65" i="3"/>
  <c r="M65" i="3"/>
  <c r="R64" i="3"/>
  <c r="S65" i="3"/>
  <c r="S31" i="3"/>
  <c r="P29" i="3"/>
  <c r="P65" i="3"/>
  <c r="N64" i="3"/>
  <c r="P63" i="3"/>
  <c r="L63" i="3"/>
  <c r="P32" i="3"/>
  <c r="L32" i="3"/>
  <c r="S32" i="3"/>
  <c r="O32" i="3"/>
  <c r="R32" i="3"/>
  <c r="N32" i="3"/>
  <c r="Q32" i="3"/>
  <c r="O31" i="3"/>
  <c r="M31" i="3"/>
  <c r="Q31" i="3"/>
  <c r="L31" i="3"/>
  <c r="P31" i="3"/>
  <c r="R31" i="3"/>
  <c r="N30" i="3"/>
  <c r="Q30" i="3"/>
  <c r="M30" i="3"/>
  <c r="P30" i="3"/>
  <c r="S30" i="3"/>
  <c r="O30" i="3"/>
  <c r="R30" i="3"/>
  <c r="F23" i="19"/>
  <c r="G23" i="19"/>
  <c r="M64" i="8" l="1"/>
  <c r="M31" i="8"/>
  <c r="M29" i="8"/>
  <c r="AL62" i="7"/>
  <c r="AK62" i="7"/>
  <c r="AJ62" i="7"/>
  <c r="AG62" i="7"/>
  <c r="AF62" i="7"/>
  <c r="AE62" i="7"/>
  <c r="AD62" i="7"/>
  <c r="AA62" i="7"/>
  <c r="Z62" i="7"/>
  <c r="Y62" i="7"/>
  <c r="X62" i="7"/>
  <c r="W62" i="7"/>
  <c r="V62" i="7"/>
  <c r="U62" i="7"/>
  <c r="AL27" i="7"/>
  <c r="AK27" i="7"/>
  <c r="AJ27" i="7"/>
  <c r="AE27" i="7"/>
  <c r="AA27" i="7"/>
  <c r="Z27" i="7"/>
  <c r="Y27" i="7"/>
  <c r="X27" i="7"/>
  <c r="W27" i="7"/>
  <c r="V27" i="7"/>
  <c r="U27" i="7"/>
  <c r="C71" i="23"/>
  <c r="B71" i="23"/>
  <c r="C70" i="23"/>
  <c r="B70" i="23"/>
  <c r="FX6" i="21"/>
  <c r="FW6" i="21"/>
  <c r="FS6" i="21"/>
  <c r="FR6" i="21"/>
  <c r="J75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4" i="24"/>
  <c r="D63" i="6"/>
  <c r="G63" i="6" s="1"/>
  <c r="F28" i="6"/>
  <c r="G28" i="6"/>
  <c r="N28" i="10"/>
  <c r="M28" i="10"/>
  <c r="L28" i="10"/>
  <c r="K28" i="10"/>
  <c r="J28" i="10"/>
  <c r="I28" i="10"/>
  <c r="L28" i="4"/>
  <c r="K28" i="4"/>
  <c r="F28" i="4"/>
  <c r="X63" i="12"/>
  <c r="W63" i="12"/>
  <c r="V63" i="12"/>
  <c r="U63" i="12"/>
  <c r="T63" i="12"/>
  <c r="S63" i="12"/>
  <c r="R63" i="12"/>
  <c r="Q63" i="12"/>
  <c r="P63" i="12"/>
  <c r="O63" i="12"/>
  <c r="N63" i="12"/>
  <c r="O28" i="12"/>
  <c r="P28" i="12"/>
  <c r="Q28" i="12"/>
  <c r="S28" i="12"/>
  <c r="T28" i="12"/>
  <c r="U28" i="12"/>
  <c r="V28" i="12"/>
  <c r="W28" i="12"/>
  <c r="X28" i="12"/>
  <c r="D153" i="3"/>
  <c r="D152" i="3"/>
  <c r="D151" i="3"/>
  <c r="D150" i="3"/>
  <c r="D149" i="3"/>
  <c r="D147" i="3"/>
  <c r="D146" i="3"/>
  <c r="D148" i="3"/>
  <c r="D145" i="3"/>
  <c r="D144" i="3"/>
  <c r="J62" i="3"/>
  <c r="S62" i="3" s="1"/>
  <c r="J28" i="3"/>
  <c r="L28" i="3" s="1"/>
  <c r="M62" i="3" l="1"/>
  <c r="O62" i="3"/>
  <c r="R62" i="3"/>
  <c r="L62" i="3"/>
  <c r="Q62" i="3"/>
  <c r="N62" i="3"/>
  <c r="P62" i="3"/>
  <c r="R28" i="3"/>
  <c r="N28" i="3"/>
  <c r="S28" i="3"/>
  <c r="O28" i="3"/>
  <c r="Q28" i="3"/>
  <c r="M28" i="3"/>
  <c r="P28" i="3"/>
  <c r="E46" i="25"/>
  <c r="L45" i="25"/>
  <c r="P45" i="25" s="1"/>
  <c r="E45" i="25"/>
  <c r="C45" i="25"/>
  <c r="L44" i="25"/>
  <c r="E44" i="25"/>
  <c r="C44" i="25"/>
  <c r="L43" i="25"/>
  <c r="E43" i="25"/>
  <c r="C43" i="25"/>
  <c r="L42" i="25"/>
  <c r="E42" i="25"/>
  <c r="C42" i="25"/>
  <c r="L41" i="25"/>
  <c r="E41" i="25"/>
  <c r="C41" i="25"/>
  <c r="L40" i="25"/>
  <c r="P40" i="25" s="1"/>
  <c r="E40" i="25"/>
  <c r="C40" i="25"/>
  <c r="L39" i="25"/>
  <c r="E39" i="25"/>
  <c r="C39" i="25"/>
  <c r="L38" i="25"/>
  <c r="E38" i="25"/>
  <c r="C38" i="25"/>
  <c r="L37" i="25"/>
  <c r="L36" i="25"/>
  <c r="L35" i="25"/>
  <c r="L34" i="25"/>
  <c r="L33" i="25"/>
  <c r="M17" i="25"/>
  <c r="K17" i="25"/>
  <c r="M16" i="25"/>
  <c r="K16" i="25"/>
  <c r="M15" i="25"/>
  <c r="K15" i="25"/>
  <c r="M14" i="25"/>
  <c r="K14" i="25"/>
  <c r="M13" i="25"/>
  <c r="K13" i="25"/>
  <c r="M12" i="25"/>
  <c r="K12" i="25"/>
  <c r="P43" i="25" l="1"/>
  <c r="Q48" i="25" s="1"/>
  <c r="M48" i="25"/>
  <c r="M46" i="25"/>
  <c r="P44" i="25"/>
  <c r="Q49" i="25" s="1"/>
  <c r="P42" i="25"/>
  <c r="M47" i="25"/>
  <c r="M38" i="25"/>
  <c r="M42" i="25"/>
  <c r="M44" i="25"/>
  <c r="M39" i="25"/>
  <c r="M40" i="25"/>
  <c r="M41" i="25"/>
  <c r="M43" i="25"/>
  <c r="M45" i="25"/>
  <c r="P41" i="25"/>
  <c r="Q41" i="25"/>
  <c r="L27" i="8"/>
  <c r="K27" i="8"/>
  <c r="I27" i="8"/>
  <c r="H27" i="8"/>
  <c r="L62" i="8"/>
  <c r="K62" i="8"/>
  <c r="J62" i="8"/>
  <c r="I62" i="8"/>
  <c r="H62" i="8"/>
  <c r="I75" i="24"/>
  <c r="I69" i="24"/>
  <c r="I68" i="24"/>
  <c r="I67" i="24"/>
  <c r="I66" i="24"/>
  <c r="I65" i="24"/>
  <c r="I64" i="24"/>
  <c r="I63" i="24"/>
  <c r="I62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D62" i="6"/>
  <c r="F62" i="6" s="1"/>
  <c r="G27" i="6"/>
  <c r="F27" i="6"/>
  <c r="Q47" i="25" l="1"/>
  <c r="Q46" i="25"/>
  <c r="M27" i="8"/>
  <c r="M62" i="8"/>
  <c r="G62" i="6"/>
  <c r="Q42" i="25"/>
  <c r="Q45" i="25"/>
  <c r="Q43" i="25"/>
  <c r="Q44" i="25"/>
  <c r="N27" i="10"/>
  <c r="M27" i="10"/>
  <c r="J27" i="10"/>
  <c r="I27" i="10"/>
  <c r="G27" i="10"/>
  <c r="K27" i="10" s="1"/>
  <c r="J27" i="4"/>
  <c r="L27" i="4" s="1"/>
  <c r="F27" i="4"/>
  <c r="E27" i="4"/>
  <c r="N27" i="12"/>
  <c r="X62" i="12"/>
  <c r="W62" i="12"/>
  <c r="V62" i="12"/>
  <c r="U62" i="12"/>
  <c r="T62" i="12"/>
  <c r="S62" i="12"/>
  <c r="R62" i="12"/>
  <c r="Q62" i="12"/>
  <c r="P62" i="12"/>
  <c r="O62" i="12"/>
  <c r="N62" i="12"/>
  <c r="O27" i="12"/>
  <c r="P27" i="12"/>
  <c r="Q27" i="12"/>
  <c r="S27" i="12"/>
  <c r="T27" i="12"/>
  <c r="U27" i="12"/>
  <c r="V27" i="12"/>
  <c r="W27" i="12"/>
  <c r="X27" i="12"/>
  <c r="L61" i="3"/>
  <c r="M61" i="3"/>
  <c r="N61" i="3"/>
  <c r="O61" i="3"/>
  <c r="P61" i="3"/>
  <c r="Q61" i="3"/>
  <c r="S61" i="3"/>
  <c r="J27" i="3"/>
  <c r="M27" i="3" s="1"/>
  <c r="L27" i="10" l="1"/>
  <c r="K27" i="4"/>
  <c r="L27" i="3"/>
  <c r="S27" i="3"/>
  <c r="P27" i="3"/>
  <c r="O27" i="3"/>
  <c r="R27" i="3"/>
  <c r="N27" i="3"/>
  <c r="Q27" i="3"/>
  <c r="H75" i="24"/>
  <c r="G75" i="24"/>
  <c r="F75" i="24"/>
  <c r="E75" i="24"/>
  <c r="D75" i="24"/>
  <c r="C75" i="24"/>
  <c r="H69" i="24"/>
  <c r="G69" i="24"/>
  <c r="F69" i="24"/>
  <c r="E69" i="24"/>
  <c r="D69" i="24"/>
  <c r="C69" i="24"/>
  <c r="H68" i="24"/>
  <c r="G68" i="24"/>
  <c r="F68" i="24"/>
  <c r="E68" i="24"/>
  <c r="D68" i="24"/>
  <c r="C68" i="24"/>
  <c r="H67" i="24"/>
  <c r="G67" i="24"/>
  <c r="F67" i="24"/>
  <c r="E67" i="24"/>
  <c r="D67" i="24"/>
  <c r="C67" i="24"/>
  <c r="H66" i="24"/>
  <c r="G66" i="24"/>
  <c r="F66" i="24"/>
  <c r="E66" i="24"/>
  <c r="D66" i="24"/>
  <c r="C66" i="24"/>
  <c r="H65" i="24"/>
  <c r="G65" i="24"/>
  <c r="F65" i="24"/>
  <c r="E65" i="24"/>
  <c r="D65" i="24"/>
  <c r="C65" i="24"/>
  <c r="H64" i="24"/>
  <c r="G64" i="24"/>
  <c r="F64" i="24"/>
  <c r="E64" i="24"/>
  <c r="D64" i="24"/>
  <c r="C64" i="24"/>
  <c r="H63" i="24"/>
  <c r="G63" i="24"/>
  <c r="F63" i="24"/>
  <c r="E63" i="24"/>
  <c r="D63" i="24"/>
  <c r="C63" i="24"/>
  <c r="H62" i="24"/>
  <c r="G62" i="24"/>
  <c r="F62" i="24"/>
  <c r="E62" i="24"/>
  <c r="D62" i="24"/>
  <c r="C62" i="24"/>
  <c r="H61" i="24"/>
  <c r="G61" i="24"/>
  <c r="F61" i="24"/>
  <c r="E61" i="24"/>
  <c r="D61" i="24"/>
  <c r="C61" i="24"/>
  <c r="H60" i="24"/>
  <c r="G60" i="24"/>
  <c r="F60" i="24"/>
  <c r="E60" i="24"/>
  <c r="D60" i="24"/>
  <c r="C60" i="24"/>
  <c r="H59" i="24"/>
  <c r="G59" i="24"/>
  <c r="F59" i="24"/>
  <c r="E59" i="24"/>
  <c r="D59" i="24"/>
  <c r="C59" i="24"/>
  <c r="H58" i="24"/>
  <c r="G58" i="24"/>
  <c r="F58" i="24"/>
  <c r="E58" i="24"/>
  <c r="D58" i="24"/>
  <c r="C58" i="24"/>
  <c r="H57" i="24"/>
  <c r="G57" i="24"/>
  <c r="F57" i="24"/>
  <c r="E57" i="24"/>
  <c r="D57" i="24"/>
  <c r="C57" i="24"/>
  <c r="H56" i="24"/>
  <c r="G56" i="24"/>
  <c r="F56" i="24"/>
  <c r="E56" i="24"/>
  <c r="D56" i="24"/>
  <c r="C56" i="24"/>
  <c r="H55" i="24"/>
  <c r="G55" i="24"/>
  <c r="F55" i="24"/>
  <c r="E55" i="24"/>
  <c r="D55" i="24"/>
  <c r="C55" i="24"/>
  <c r="H54" i="24"/>
  <c r="G54" i="24"/>
  <c r="F54" i="24"/>
  <c r="E54" i="24"/>
  <c r="D54" i="24"/>
  <c r="C54" i="24"/>
  <c r="H53" i="24"/>
  <c r="G53" i="24"/>
  <c r="F53" i="24"/>
  <c r="E53" i="24"/>
  <c r="D53" i="24"/>
  <c r="C53" i="24"/>
  <c r="H52" i="24"/>
  <c r="G52" i="24"/>
  <c r="F52" i="24"/>
  <c r="E52" i="24"/>
  <c r="D52" i="24"/>
  <c r="C52" i="24"/>
  <c r="H51" i="24"/>
  <c r="G51" i="24"/>
  <c r="F51" i="24"/>
  <c r="E51" i="24"/>
  <c r="D51" i="24"/>
  <c r="C51" i="24"/>
  <c r="H50" i="24"/>
  <c r="G50" i="24"/>
  <c r="F50" i="24"/>
  <c r="E50" i="24"/>
  <c r="D50" i="24"/>
  <c r="C50" i="24"/>
  <c r="H49" i="24"/>
  <c r="G49" i="24"/>
  <c r="F49" i="24"/>
  <c r="E49" i="24"/>
  <c r="D49" i="24"/>
  <c r="C49" i="24"/>
  <c r="H48" i="24"/>
  <c r="G48" i="24"/>
  <c r="F48" i="24"/>
  <c r="E48" i="24"/>
  <c r="D48" i="24"/>
  <c r="C48" i="24"/>
  <c r="H47" i="24"/>
  <c r="G47" i="24"/>
  <c r="F47" i="24"/>
  <c r="E47" i="24"/>
  <c r="D47" i="24"/>
  <c r="C47" i="24"/>
  <c r="H46" i="24"/>
  <c r="G46" i="24"/>
  <c r="F46" i="24"/>
  <c r="E46" i="24"/>
  <c r="D46" i="24"/>
  <c r="C46" i="24"/>
  <c r="H45" i="24"/>
  <c r="G45" i="24"/>
  <c r="F45" i="24"/>
  <c r="E45" i="24"/>
  <c r="D45" i="24"/>
  <c r="C45" i="24"/>
  <c r="H44" i="24"/>
  <c r="G44" i="24"/>
  <c r="F44" i="24"/>
  <c r="E44" i="24"/>
  <c r="D44" i="24"/>
  <c r="C44" i="24"/>
  <c r="H43" i="24"/>
  <c r="G43" i="24"/>
  <c r="F43" i="24"/>
  <c r="E43" i="24"/>
  <c r="D43" i="24"/>
  <c r="C43" i="24"/>
  <c r="G42" i="24"/>
  <c r="F42" i="24"/>
  <c r="E42" i="24"/>
  <c r="D42" i="24"/>
  <c r="C42" i="24"/>
  <c r="J18" i="23" l="1"/>
  <c r="K17" i="23"/>
  <c r="K18" i="23" s="1"/>
  <c r="J17" i="23"/>
  <c r="G62" i="23"/>
  <c r="F62" i="23"/>
  <c r="G61" i="23"/>
  <c r="F61" i="23"/>
  <c r="C62" i="23"/>
  <c r="B62" i="23"/>
  <c r="C61" i="23"/>
  <c r="B61" i="23"/>
  <c r="G53" i="23"/>
  <c r="F53" i="23"/>
  <c r="G52" i="23"/>
  <c r="F52" i="23"/>
  <c r="C53" i="23"/>
  <c r="B53" i="23"/>
  <c r="C52" i="23"/>
  <c r="B52" i="23"/>
  <c r="G44" i="23"/>
  <c r="F44" i="23"/>
  <c r="G43" i="23"/>
  <c r="F43" i="23"/>
  <c r="C44" i="23"/>
  <c r="B44" i="23"/>
  <c r="C43" i="23"/>
  <c r="B43" i="23"/>
  <c r="G35" i="23"/>
  <c r="F35" i="23"/>
  <c r="G34" i="23"/>
  <c r="F34" i="23"/>
  <c r="C35" i="23"/>
  <c r="B35" i="23"/>
  <c r="C34" i="23"/>
  <c r="B34" i="23"/>
  <c r="G26" i="23"/>
  <c r="F26" i="23"/>
  <c r="G25" i="23"/>
  <c r="F25" i="23"/>
  <c r="C26" i="23"/>
  <c r="B26" i="23"/>
  <c r="C25" i="23"/>
  <c r="B25" i="23"/>
  <c r="G17" i="23"/>
  <c r="F17" i="23"/>
  <c r="G16" i="23"/>
  <c r="F16" i="23"/>
  <c r="C17" i="23"/>
  <c r="B17" i="23"/>
  <c r="C16" i="23"/>
  <c r="B16" i="23"/>
  <c r="G9" i="23"/>
  <c r="F9" i="23"/>
  <c r="G8" i="23"/>
  <c r="F8" i="23"/>
  <c r="C9" i="23"/>
  <c r="C8" i="23"/>
  <c r="B9" i="23"/>
  <c r="B8" i="23"/>
  <c r="FG6" i="21" l="1"/>
  <c r="FF6" i="21"/>
  <c r="FL6" i="21" l="1"/>
  <c r="FK6" i="21"/>
  <c r="EZ6" i="21"/>
  <c r="EY6" i="21"/>
  <c r="EU6" i="21"/>
  <c r="ET6" i="21"/>
  <c r="EN6" i="21"/>
  <c r="EM6" i="21"/>
  <c r="EI6" i="21"/>
  <c r="EH6" i="21"/>
  <c r="EB6" i="21"/>
  <c r="EA6" i="21"/>
  <c r="DW6" i="21"/>
  <c r="DV6" i="21"/>
  <c r="G22" i="19" l="1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L34" i="13" l="1"/>
  <c r="K34" i="13"/>
  <c r="J34" i="13"/>
  <c r="I34" i="13"/>
  <c r="H34" i="13"/>
  <c r="G34" i="13"/>
  <c r="F34" i="13"/>
  <c r="E34" i="13"/>
  <c r="D34" i="13"/>
  <c r="C34" i="13"/>
  <c r="F61" i="8"/>
  <c r="J61" i="8" s="1"/>
  <c r="F26" i="8"/>
  <c r="J26" i="8" s="1"/>
  <c r="AG61" i="7"/>
  <c r="AJ26" i="7"/>
  <c r="L61" i="8" l="1"/>
  <c r="K61" i="8"/>
  <c r="H61" i="8"/>
  <c r="X61" i="7"/>
  <c r="AD61" i="7"/>
  <c r="AJ61" i="7"/>
  <c r="U61" i="7"/>
  <c r="Y61" i="7"/>
  <c r="AE61" i="7"/>
  <c r="AK61" i="7"/>
  <c r="V61" i="7"/>
  <c r="Z61" i="7"/>
  <c r="AF61" i="7"/>
  <c r="AL61" i="7"/>
  <c r="W61" i="7"/>
  <c r="AA61" i="7"/>
  <c r="X26" i="7"/>
  <c r="AE26" i="7"/>
  <c r="V26" i="7"/>
  <c r="Z26" i="7"/>
  <c r="AK26" i="7"/>
  <c r="W26" i="7"/>
  <c r="AA26" i="7"/>
  <c r="AL26" i="7"/>
  <c r="U26" i="7"/>
  <c r="Y26" i="7"/>
  <c r="I61" i="8"/>
  <c r="M61" i="8" s="1"/>
  <c r="H26" i="8"/>
  <c r="I26" i="8"/>
  <c r="K26" i="8"/>
  <c r="L26" i="8"/>
  <c r="D61" i="6"/>
  <c r="F61" i="6" s="1"/>
  <c r="G61" i="6"/>
  <c r="G26" i="6"/>
  <c r="F26" i="6"/>
  <c r="D26" i="6"/>
  <c r="N26" i="10"/>
  <c r="M26" i="10"/>
  <c r="J26" i="10"/>
  <c r="I26" i="10"/>
  <c r="G26" i="10"/>
  <c r="L26" i="10" s="1"/>
  <c r="J26" i="4"/>
  <c r="K26" i="4" s="1"/>
  <c r="D26" i="4"/>
  <c r="F26" i="4" s="1"/>
  <c r="L61" i="12"/>
  <c r="V61" i="12" s="1"/>
  <c r="S60" i="3"/>
  <c r="Q60" i="3"/>
  <c r="P60" i="3"/>
  <c r="O60" i="3"/>
  <c r="N60" i="3"/>
  <c r="M60" i="3"/>
  <c r="L60" i="3"/>
  <c r="X26" i="12"/>
  <c r="W26" i="12"/>
  <c r="V26" i="12"/>
  <c r="U26" i="12"/>
  <c r="T26" i="12"/>
  <c r="S26" i="12"/>
  <c r="R26" i="12"/>
  <c r="Q26" i="12"/>
  <c r="P26" i="12"/>
  <c r="O26" i="12"/>
  <c r="N26" i="12"/>
  <c r="J26" i="3"/>
  <c r="R26" i="3" s="1"/>
  <c r="F60" i="8"/>
  <c r="I60" i="8" s="1"/>
  <c r="L25" i="8"/>
  <c r="F25" i="8"/>
  <c r="K25" i="8" s="1"/>
  <c r="D60" i="6"/>
  <c r="F60" i="6" s="1"/>
  <c r="D25" i="6"/>
  <c r="G25" i="6" s="1"/>
  <c r="L25" i="12"/>
  <c r="X25" i="12" s="1"/>
  <c r="L60" i="12"/>
  <c r="X60" i="12" s="1"/>
  <c r="J25" i="4"/>
  <c r="L25" i="4" s="1"/>
  <c r="J59" i="3"/>
  <c r="J25" i="10"/>
  <c r="G25" i="10"/>
  <c r="M25" i="10" s="1"/>
  <c r="D25" i="4"/>
  <c r="F25" i="4" s="1"/>
  <c r="J25" i="3"/>
  <c r="R25" i="3" s="1"/>
  <c r="D59" i="6"/>
  <c r="D58" i="6"/>
  <c r="D57" i="6"/>
  <c r="D56" i="6"/>
  <c r="G56" i="6" s="1"/>
  <c r="D55" i="6"/>
  <c r="D54" i="6"/>
  <c r="D53" i="6"/>
  <c r="D52" i="6"/>
  <c r="F52" i="6" s="1"/>
  <c r="D51" i="6"/>
  <c r="D50" i="6"/>
  <c r="D49" i="6"/>
  <c r="D48" i="6"/>
  <c r="G48" i="6" s="1"/>
  <c r="D47" i="6"/>
  <c r="D46" i="6"/>
  <c r="D45" i="6"/>
  <c r="D44" i="6"/>
  <c r="F44" i="6" s="1"/>
  <c r="D43" i="6"/>
  <c r="D42" i="6"/>
  <c r="D41" i="6"/>
  <c r="D40" i="6"/>
  <c r="F40" i="6" s="1"/>
  <c r="D39" i="6"/>
  <c r="D38" i="6"/>
  <c r="L59" i="12"/>
  <c r="J24" i="3"/>
  <c r="S24" i="3" s="1"/>
  <c r="J23" i="3"/>
  <c r="S23" i="3" s="1"/>
  <c r="J22" i="3"/>
  <c r="L22" i="3" s="1"/>
  <c r="J21" i="3"/>
  <c r="M21" i="3" s="1"/>
  <c r="J20" i="3"/>
  <c r="O20" i="3" s="1"/>
  <c r="J19" i="3"/>
  <c r="Q19" i="3" s="1"/>
  <c r="J18" i="3"/>
  <c r="Q18" i="3" s="1"/>
  <c r="J17" i="3"/>
  <c r="Q17" i="3" s="1"/>
  <c r="J16" i="3"/>
  <c r="O16" i="3" s="1"/>
  <c r="J15" i="3"/>
  <c r="S15" i="3" s="1"/>
  <c r="J14" i="3"/>
  <c r="Q14" i="3" s="1"/>
  <c r="J13" i="3"/>
  <c r="S13" i="3" s="1"/>
  <c r="J12" i="3"/>
  <c r="O12" i="3" s="1"/>
  <c r="J11" i="3"/>
  <c r="Q11" i="3" s="1"/>
  <c r="J10" i="3"/>
  <c r="N10" i="3" s="1"/>
  <c r="J9" i="3"/>
  <c r="Q9" i="3" s="1"/>
  <c r="J8" i="3"/>
  <c r="R8" i="3" s="1"/>
  <c r="J7" i="3"/>
  <c r="O7" i="3" s="1"/>
  <c r="J6" i="3"/>
  <c r="N6" i="3" s="1"/>
  <c r="J5" i="3"/>
  <c r="O5" i="3" s="1"/>
  <c r="J4" i="3"/>
  <c r="R4" i="3" s="1"/>
  <c r="J3" i="3"/>
  <c r="Q3" i="3" s="1"/>
  <c r="J58" i="3"/>
  <c r="R58" i="3" s="1"/>
  <c r="J57" i="3"/>
  <c r="L57" i="3" s="1"/>
  <c r="J56" i="3"/>
  <c r="Q56" i="3" s="1"/>
  <c r="J55" i="3"/>
  <c r="Q55" i="3" s="1"/>
  <c r="J54" i="3"/>
  <c r="N54" i="3" s="1"/>
  <c r="J53" i="3"/>
  <c r="S53" i="3" s="1"/>
  <c r="J52" i="3"/>
  <c r="Q52" i="3" s="1"/>
  <c r="J51" i="3"/>
  <c r="S51" i="3" s="1"/>
  <c r="J50" i="3"/>
  <c r="Q50" i="3" s="1"/>
  <c r="J49" i="3"/>
  <c r="S49" i="3" s="1"/>
  <c r="J48" i="3"/>
  <c r="Q48" i="3" s="1"/>
  <c r="J47" i="3"/>
  <c r="S47" i="3" s="1"/>
  <c r="J46" i="3"/>
  <c r="N46" i="3" s="1"/>
  <c r="J45" i="3"/>
  <c r="Q45" i="3" s="1"/>
  <c r="J44" i="3"/>
  <c r="Q44" i="3" s="1"/>
  <c r="J43" i="3"/>
  <c r="S43" i="3" s="1"/>
  <c r="J42" i="3"/>
  <c r="Q42" i="3" s="1"/>
  <c r="J41" i="3"/>
  <c r="L41" i="3" s="1"/>
  <c r="J40" i="3"/>
  <c r="P40" i="3" s="1"/>
  <c r="J39" i="3"/>
  <c r="P39" i="3" s="1"/>
  <c r="J38" i="3"/>
  <c r="S38" i="3" s="1"/>
  <c r="J37" i="3"/>
  <c r="N37" i="3" s="1"/>
  <c r="L59" i="8"/>
  <c r="K59" i="8"/>
  <c r="J59" i="8"/>
  <c r="I59" i="8"/>
  <c r="H59" i="8"/>
  <c r="H24" i="8"/>
  <c r="I24" i="8"/>
  <c r="J24" i="8"/>
  <c r="K24" i="8"/>
  <c r="L24" i="8"/>
  <c r="AG59" i="7"/>
  <c r="U24" i="7"/>
  <c r="F59" i="6"/>
  <c r="G59" i="6"/>
  <c r="F24" i="6"/>
  <c r="G24" i="6"/>
  <c r="I24" i="10"/>
  <c r="J24" i="10"/>
  <c r="K24" i="10"/>
  <c r="L24" i="10"/>
  <c r="M24" i="10"/>
  <c r="N24" i="10"/>
  <c r="N24" i="12"/>
  <c r="O24" i="12"/>
  <c r="P24" i="12"/>
  <c r="Q24" i="12"/>
  <c r="R24" i="12"/>
  <c r="S24" i="12"/>
  <c r="T24" i="12"/>
  <c r="U24" i="12"/>
  <c r="V24" i="12"/>
  <c r="W24" i="12"/>
  <c r="X24" i="12"/>
  <c r="N59" i="12"/>
  <c r="O59" i="12"/>
  <c r="P59" i="12"/>
  <c r="Q59" i="12"/>
  <c r="R59" i="12"/>
  <c r="S59" i="12"/>
  <c r="T59" i="12"/>
  <c r="U59" i="12"/>
  <c r="V59" i="12"/>
  <c r="W59" i="12"/>
  <c r="X59" i="12"/>
  <c r="K22" i="4"/>
  <c r="L22" i="4"/>
  <c r="E22" i="4"/>
  <c r="F22" i="4"/>
  <c r="K24" i="4"/>
  <c r="L24" i="4"/>
  <c r="E24" i="4"/>
  <c r="F24" i="4"/>
  <c r="L58" i="3"/>
  <c r="P58" i="3"/>
  <c r="S58" i="3"/>
  <c r="L14" i="13"/>
  <c r="I33" i="13" s="1"/>
  <c r="F58" i="8"/>
  <c r="J58" i="8" s="1"/>
  <c r="H23" i="8"/>
  <c r="I23" i="8"/>
  <c r="J23" i="8"/>
  <c r="K23" i="8"/>
  <c r="L23" i="8"/>
  <c r="AL57" i="7"/>
  <c r="AK57" i="7"/>
  <c r="AJ57" i="7"/>
  <c r="AG57" i="7"/>
  <c r="AF57" i="7"/>
  <c r="AE57" i="7"/>
  <c r="AD57" i="7"/>
  <c r="AA57" i="7"/>
  <c r="Z57" i="7"/>
  <c r="Y57" i="7"/>
  <c r="X57" i="7"/>
  <c r="W57" i="7"/>
  <c r="V57" i="7"/>
  <c r="U57" i="7"/>
  <c r="AG58" i="7"/>
  <c r="AL22" i="7"/>
  <c r="AK22" i="7"/>
  <c r="AJ22" i="7"/>
  <c r="AG22" i="7"/>
  <c r="AF22" i="7"/>
  <c r="AE22" i="7"/>
  <c r="AD22" i="7"/>
  <c r="AA22" i="7"/>
  <c r="Z22" i="7"/>
  <c r="Y22" i="7"/>
  <c r="X22" i="7"/>
  <c r="W22" i="7"/>
  <c r="V22" i="7"/>
  <c r="U22" i="7"/>
  <c r="AJ23" i="7"/>
  <c r="F58" i="6"/>
  <c r="G58" i="6"/>
  <c r="F23" i="6"/>
  <c r="G23" i="6"/>
  <c r="I23" i="10"/>
  <c r="J23" i="10"/>
  <c r="K23" i="10"/>
  <c r="L23" i="10"/>
  <c r="M23" i="10"/>
  <c r="N23" i="10"/>
  <c r="L23" i="4"/>
  <c r="K23" i="4"/>
  <c r="F23" i="4"/>
  <c r="E23" i="4"/>
  <c r="N58" i="12"/>
  <c r="O58" i="12"/>
  <c r="P58" i="12"/>
  <c r="Q58" i="12"/>
  <c r="R58" i="12"/>
  <c r="S58" i="12"/>
  <c r="T58" i="12"/>
  <c r="U58" i="12"/>
  <c r="V58" i="12"/>
  <c r="W58" i="12"/>
  <c r="X58" i="12"/>
  <c r="N23" i="12"/>
  <c r="O23" i="12"/>
  <c r="P23" i="12"/>
  <c r="Q23" i="12"/>
  <c r="R23" i="12"/>
  <c r="S23" i="12"/>
  <c r="T23" i="12"/>
  <c r="U23" i="12"/>
  <c r="V23" i="12"/>
  <c r="W23" i="12"/>
  <c r="X23" i="12"/>
  <c r="Q43" i="3"/>
  <c r="M57" i="3"/>
  <c r="L32" i="13"/>
  <c r="K32" i="13"/>
  <c r="J32" i="13"/>
  <c r="I32" i="13"/>
  <c r="H32" i="13"/>
  <c r="G32" i="13"/>
  <c r="F32" i="13"/>
  <c r="E32" i="13"/>
  <c r="D32" i="13"/>
  <c r="C32" i="13"/>
  <c r="B32" i="13"/>
  <c r="K57" i="8"/>
  <c r="J57" i="8"/>
  <c r="I57" i="8"/>
  <c r="H57" i="8"/>
  <c r="L57" i="8"/>
  <c r="K22" i="8"/>
  <c r="H22" i="8"/>
  <c r="I22" i="8"/>
  <c r="J22" i="8"/>
  <c r="L22" i="8"/>
  <c r="F57" i="6"/>
  <c r="G57" i="6"/>
  <c r="G22" i="6"/>
  <c r="F22" i="6"/>
  <c r="N57" i="12"/>
  <c r="O57" i="12"/>
  <c r="P57" i="12"/>
  <c r="Q57" i="12"/>
  <c r="R57" i="12"/>
  <c r="S57" i="12"/>
  <c r="T57" i="12"/>
  <c r="U57" i="12"/>
  <c r="V57" i="12"/>
  <c r="W57" i="12"/>
  <c r="X57" i="12"/>
  <c r="M56" i="3"/>
  <c r="I22" i="10"/>
  <c r="J22" i="10"/>
  <c r="K22" i="10"/>
  <c r="L22" i="10"/>
  <c r="M22" i="10"/>
  <c r="N22" i="10"/>
  <c r="N22" i="12"/>
  <c r="O22" i="12"/>
  <c r="P22" i="12"/>
  <c r="Q22" i="12"/>
  <c r="R22" i="12"/>
  <c r="S22" i="12"/>
  <c r="T22" i="12"/>
  <c r="U22" i="12"/>
  <c r="V22" i="12"/>
  <c r="W22" i="12"/>
  <c r="X22" i="12"/>
  <c r="L21" i="4"/>
  <c r="K21" i="4"/>
  <c r="F21" i="4"/>
  <c r="E21" i="4"/>
  <c r="H56" i="8"/>
  <c r="I56" i="8"/>
  <c r="J56" i="8"/>
  <c r="K56" i="8"/>
  <c r="L56" i="8"/>
  <c r="H21" i="8"/>
  <c r="I21" i="8"/>
  <c r="J21" i="8"/>
  <c r="K21" i="8"/>
  <c r="L21" i="8"/>
  <c r="AG56" i="7"/>
  <c r="AL21" i="7"/>
  <c r="F21" i="6"/>
  <c r="G21" i="6"/>
  <c r="F56" i="6"/>
  <c r="I21" i="10"/>
  <c r="J21" i="10"/>
  <c r="K21" i="10"/>
  <c r="L21" i="10"/>
  <c r="M21" i="10"/>
  <c r="N21" i="10"/>
  <c r="R14" i="3"/>
  <c r="N56" i="12"/>
  <c r="O56" i="12"/>
  <c r="P56" i="12"/>
  <c r="Q56" i="12"/>
  <c r="R56" i="12"/>
  <c r="S56" i="12"/>
  <c r="T56" i="12"/>
  <c r="U56" i="12"/>
  <c r="V56" i="12"/>
  <c r="W56" i="12"/>
  <c r="X56" i="12"/>
  <c r="O55" i="3"/>
  <c r="N21" i="12"/>
  <c r="O21" i="12"/>
  <c r="P21" i="12"/>
  <c r="Q21" i="12"/>
  <c r="R21" i="12"/>
  <c r="S21" i="12"/>
  <c r="T21" i="12"/>
  <c r="U21" i="12"/>
  <c r="V21" i="12"/>
  <c r="W21" i="12"/>
  <c r="X21" i="12"/>
  <c r="L31" i="13"/>
  <c r="K31" i="13"/>
  <c r="J31" i="13"/>
  <c r="I31" i="13"/>
  <c r="H31" i="13"/>
  <c r="G31" i="13"/>
  <c r="F31" i="13"/>
  <c r="E31" i="13"/>
  <c r="D31" i="13"/>
  <c r="C31" i="13"/>
  <c r="B31" i="13"/>
  <c r="L30" i="13"/>
  <c r="K30" i="13"/>
  <c r="J30" i="13"/>
  <c r="I30" i="13"/>
  <c r="H30" i="13"/>
  <c r="G30" i="13"/>
  <c r="F30" i="13"/>
  <c r="E30" i="13"/>
  <c r="D30" i="13"/>
  <c r="C30" i="13"/>
  <c r="B30" i="13"/>
  <c r="L29" i="13"/>
  <c r="K29" i="13"/>
  <c r="J29" i="13"/>
  <c r="I29" i="13"/>
  <c r="H29" i="13"/>
  <c r="G29" i="13"/>
  <c r="F29" i="13"/>
  <c r="E29" i="13"/>
  <c r="D29" i="13"/>
  <c r="C29" i="13"/>
  <c r="B29" i="13"/>
  <c r="L28" i="13"/>
  <c r="K28" i="13"/>
  <c r="J28" i="13"/>
  <c r="I28" i="13"/>
  <c r="H28" i="13"/>
  <c r="G28" i="13"/>
  <c r="F28" i="13"/>
  <c r="E28" i="13"/>
  <c r="D28" i="13"/>
  <c r="C28" i="13"/>
  <c r="B28" i="13"/>
  <c r="L27" i="13"/>
  <c r="K27" i="13"/>
  <c r="J27" i="13"/>
  <c r="I27" i="13"/>
  <c r="H27" i="13"/>
  <c r="G27" i="13"/>
  <c r="F27" i="13"/>
  <c r="E27" i="13"/>
  <c r="D27" i="13"/>
  <c r="C27" i="13"/>
  <c r="B27" i="13"/>
  <c r="L26" i="13"/>
  <c r="K26" i="13"/>
  <c r="J26" i="13"/>
  <c r="I26" i="13"/>
  <c r="H26" i="13"/>
  <c r="G26" i="13"/>
  <c r="F26" i="13"/>
  <c r="E26" i="13"/>
  <c r="D26" i="13"/>
  <c r="C26" i="13"/>
  <c r="B26" i="13"/>
  <c r="L25" i="13"/>
  <c r="K25" i="13"/>
  <c r="J25" i="13"/>
  <c r="I25" i="13"/>
  <c r="H25" i="13"/>
  <c r="G25" i="13"/>
  <c r="F25" i="13"/>
  <c r="E25" i="13"/>
  <c r="D25" i="13"/>
  <c r="C25" i="13"/>
  <c r="B25" i="13"/>
  <c r="L24" i="13"/>
  <c r="K24" i="13"/>
  <c r="J24" i="13"/>
  <c r="I24" i="13"/>
  <c r="H24" i="13"/>
  <c r="G24" i="13"/>
  <c r="F24" i="13"/>
  <c r="E24" i="13"/>
  <c r="D24" i="13"/>
  <c r="C24" i="13"/>
  <c r="B24" i="13"/>
  <c r="L23" i="13"/>
  <c r="K23" i="13"/>
  <c r="J23" i="13"/>
  <c r="I23" i="13"/>
  <c r="H23" i="13"/>
  <c r="G23" i="13"/>
  <c r="F23" i="13"/>
  <c r="E23" i="13"/>
  <c r="D23" i="13"/>
  <c r="C23" i="13"/>
  <c r="B23" i="13"/>
  <c r="AL55" i="7"/>
  <c r="AK55" i="7"/>
  <c r="AJ55" i="7"/>
  <c r="AG55" i="7"/>
  <c r="AF55" i="7"/>
  <c r="AE55" i="7"/>
  <c r="AD55" i="7"/>
  <c r="AA55" i="7"/>
  <c r="Z55" i="7"/>
  <c r="Y55" i="7"/>
  <c r="X55" i="7"/>
  <c r="W55" i="7"/>
  <c r="V55" i="7"/>
  <c r="U55" i="7"/>
  <c r="AL54" i="7"/>
  <c r="AK54" i="7"/>
  <c r="AJ54" i="7"/>
  <c r="AG54" i="7"/>
  <c r="AF54" i="7"/>
  <c r="AE54" i="7"/>
  <c r="AD54" i="7"/>
  <c r="AA54" i="7"/>
  <c r="Z54" i="7"/>
  <c r="Y54" i="7"/>
  <c r="X54" i="7"/>
  <c r="W54" i="7"/>
  <c r="V54" i="7"/>
  <c r="U54" i="7"/>
  <c r="AL53" i="7"/>
  <c r="AK53" i="7"/>
  <c r="AJ53" i="7"/>
  <c r="AG53" i="7"/>
  <c r="AF53" i="7"/>
  <c r="AE53" i="7"/>
  <c r="AD53" i="7"/>
  <c r="AA53" i="7"/>
  <c r="Z53" i="7"/>
  <c r="Y53" i="7"/>
  <c r="X53" i="7"/>
  <c r="W53" i="7"/>
  <c r="V53" i="7"/>
  <c r="U53" i="7"/>
  <c r="AL52" i="7"/>
  <c r="AK52" i="7"/>
  <c r="AJ52" i="7"/>
  <c r="AG52" i="7"/>
  <c r="AF52" i="7"/>
  <c r="AE52" i="7"/>
  <c r="AD52" i="7"/>
  <c r="AA52" i="7"/>
  <c r="Z52" i="7"/>
  <c r="Y52" i="7"/>
  <c r="X52" i="7"/>
  <c r="W52" i="7"/>
  <c r="V52" i="7"/>
  <c r="U52" i="7"/>
  <c r="AL51" i="7"/>
  <c r="AK51" i="7"/>
  <c r="AJ51" i="7"/>
  <c r="AG51" i="7"/>
  <c r="AF51" i="7"/>
  <c r="AE51" i="7"/>
  <c r="AD51" i="7"/>
  <c r="AA51" i="7"/>
  <c r="Z51" i="7"/>
  <c r="Y51" i="7"/>
  <c r="X51" i="7"/>
  <c r="W51" i="7"/>
  <c r="V51" i="7"/>
  <c r="U51" i="7"/>
  <c r="AL50" i="7"/>
  <c r="AK50" i="7"/>
  <c r="AJ50" i="7"/>
  <c r="AG50" i="7"/>
  <c r="AF50" i="7"/>
  <c r="AE50" i="7"/>
  <c r="AD50" i="7"/>
  <c r="AA50" i="7"/>
  <c r="Z50" i="7"/>
  <c r="Y50" i="7"/>
  <c r="X50" i="7"/>
  <c r="W50" i="7"/>
  <c r="V50" i="7"/>
  <c r="U50" i="7"/>
  <c r="AL49" i="7"/>
  <c r="AK49" i="7"/>
  <c r="AJ49" i="7"/>
  <c r="AG49" i="7"/>
  <c r="AF49" i="7"/>
  <c r="AE49" i="7"/>
  <c r="AD49" i="7"/>
  <c r="AA49" i="7"/>
  <c r="Z49" i="7"/>
  <c r="Y49" i="7"/>
  <c r="X49" i="7"/>
  <c r="W49" i="7"/>
  <c r="V49" i="7"/>
  <c r="U49" i="7"/>
  <c r="AL48" i="7"/>
  <c r="AK48" i="7"/>
  <c r="AJ48" i="7"/>
  <c r="AG48" i="7"/>
  <c r="AF48" i="7"/>
  <c r="AE48" i="7"/>
  <c r="AD48" i="7"/>
  <c r="AA48" i="7"/>
  <c r="Z48" i="7"/>
  <c r="Y48" i="7"/>
  <c r="X48" i="7"/>
  <c r="W48" i="7"/>
  <c r="V48" i="7"/>
  <c r="U48" i="7"/>
  <c r="AL47" i="7"/>
  <c r="AK47" i="7"/>
  <c r="AJ47" i="7"/>
  <c r="AG47" i="7"/>
  <c r="AF47" i="7"/>
  <c r="AE47" i="7"/>
  <c r="AD47" i="7"/>
  <c r="AA47" i="7"/>
  <c r="Z47" i="7"/>
  <c r="Y47" i="7"/>
  <c r="X47" i="7"/>
  <c r="W47" i="7"/>
  <c r="V47" i="7"/>
  <c r="U47" i="7"/>
  <c r="AL46" i="7"/>
  <c r="AK46" i="7"/>
  <c r="AJ46" i="7"/>
  <c r="AG46" i="7"/>
  <c r="AF46" i="7"/>
  <c r="AE46" i="7"/>
  <c r="AD46" i="7"/>
  <c r="AA46" i="7"/>
  <c r="Z46" i="7"/>
  <c r="Y46" i="7"/>
  <c r="X46" i="7"/>
  <c r="W46" i="7"/>
  <c r="V46" i="7"/>
  <c r="U46" i="7"/>
  <c r="AL45" i="7"/>
  <c r="AK45" i="7"/>
  <c r="AJ45" i="7"/>
  <c r="AG45" i="7"/>
  <c r="AF45" i="7"/>
  <c r="AE45" i="7"/>
  <c r="AD45" i="7"/>
  <c r="AA45" i="7"/>
  <c r="Z45" i="7"/>
  <c r="Y45" i="7"/>
  <c r="X45" i="7"/>
  <c r="W45" i="7"/>
  <c r="V45" i="7"/>
  <c r="U45" i="7"/>
  <c r="AL44" i="7"/>
  <c r="AK44" i="7"/>
  <c r="AJ44" i="7"/>
  <c r="AG44" i="7"/>
  <c r="AF44" i="7"/>
  <c r="AE44" i="7"/>
  <c r="AD44" i="7"/>
  <c r="AA44" i="7"/>
  <c r="Z44" i="7"/>
  <c r="Y44" i="7"/>
  <c r="X44" i="7"/>
  <c r="W44" i="7"/>
  <c r="V44" i="7"/>
  <c r="U44" i="7"/>
  <c r="AL20" i="7"/>
  <c r="AK20" i="7"/>
  <c r="AJ20" i="7"/>
  <c r="AG20" i="7"/>
  <c r="AF20" i="7"/>
  <c r="AE20" i="7"/>
  <c r="AD20" i="7"/>
  <c r="AA20" i="7"/>
  <c r="Z20" i="7"/>
  <c r="Y20" i="7"/>
  <c r="X20" i="7"/>
  <c r="W20" i="7"/>
  <c r="V20" i="7"/>
  <c r="U20" i="7"/>
  <c r="AL19" i="7"/>
  <c r="AK19" i="7"/>
  <c r="AJ19" i="7"/>
  <c r="AG19" i="7"/>
  <c r="AF19" i="7"/>
  <c r="AE19" i="7"/>
  <c r="AD19" i="7"/>
  <c r="AA19" i="7"/>
  <c r="Z19" i="7"/>
  <c r="Y19" i="7"/>
  <c r="X19" i="7"/>
  <c r="W19" i="7"/>
  <c r="V19" i="7"/>
  <c r="U19" i="7"/>
  <c r="AL18" i="7"/>
  <c r="AK18" i="7"/>
  <c r="AJ18" i="7"/>
  <c r="AG18" i="7"/>
  <c r="AF18" i="7"/>
  <c r="AE18" i="7"/>
  <c r="AD18" i="7"/>
  <c r="AA18" i="7"/>
  <c r="Z18" i="7"/>
  <c r="Y18" i="7"/>
  <c r="X18" i="7"/>
  <c r="W18" i="7"/>
  <c r="V18" i="7"/>
  <c r="U18" i="7"/>
  <c r="AL17" i="7"/>
  <c r="AK17" i="7"/>
  <c r="AJ17" i="7"/>
  <c r="AG17" i="7"/>
  <c r="AF17" i="7"/>
  <c r="AE17" i="7"/>
  <c r="AD17" i="7"/>
  <c r="AA17" i="7"/>
  <c r="Z17" i="7"/>
  <c r="Y17" i="7"/>
  <c r="X17" i="7"/>
  <c r="W17" i="7"/>
  <c r="V17" i="7"/>
  <c r="U17" i="7"/>
  <c r="AL16" i="7"/>
  <c r="AK16" i="7"/>
  <c r="AJ16" i="7"/>
  <c r="AG16" i="7"/>
  <c r="AF16" i="7"/>
  <c r="AE16" i="7"/>
  <c r="AD16" i="7"/>
  <c r="AA16" i="7"/>
  <c r="Z16" i="7"/>
  <c r="Y16" i="7"/>
  <c r="X16" i="7"/>
  <c r="W16" i="7"/>
  <c r="V16" i="7"/>
  <c r="U16" i="7"/>
  <c r="AL15" i="7"/>
  <c r="AK15" i="7"/>
  <c r="AJ15" i="7"/>
  <c r="AG15" i="7"/>
  <c r="AF15" i="7"/>
  <c r="AE15" i="7"/>
  <c r="AD15" i="7"/>
  <c r="AA15" i="7"/>
  <c r="Z15" i="7"/>
  <c r="Y15" i="7"/>
  <c r="X15" i="7"/>
  <c r="W15" i="7"/>
  <c r="V15" i="7"/>
  <c r="U15" i="7"/>
  <c r="AL14" i="7"/>
  <c r="AK14" i="7"/>
  <c r="AJ14" i="7"/>
  <c r="AG14" i="7"/>
  <c r="AF14" i="7"/>
  <c r="AE14" i="7"/>
  <c r="AD14" i="7"/>
  <c r="AA14" i="7"/>
  <c r="Z14" i="7"/>
  <c r="Y14" i="7"/>
  <c r="X14" i="7"/>
  <c r="W14" i="7"/>
  <c r="V14" i="7"/>
  <c r="U14" i="7"/>
  <c r="AL13" i="7"/>
  <c r="AK13" i="7"/>
  <c r="AJ13" i="7"/>
  <c r="AG13" i="7"/>
  <c r="AF13" i="7"/>
  <c r="AE13" i="7"/>
  <c r="AD13" i="7"/>
  <c r="AA13" i="7"/>
  <c r="Z13" i="7"/>
  <c r="Y13" i="7"/>
  <c r="X13" i="7"/>
  <c r="W13" i="7"/>
  <c r="V13" i="7"/>
  <c r="U13" i="7"/>
  <c r="AL12" i="7"/>
  <c r="AK12" i="7"/>
  <c r="AJ12" i="7"/>
  <c r="AG12" i="7"/>
  <c r="AF12" i="7"/>
  <c r="AE12" i="7"/>
  <c r="AD12" i="7"/>
  <c r="AA12" i="7"/>
  <c r="Z12" i="7"/>
  <c r="Y12" i="7"/>
  <c r="X12" i="7"/>
  <c r="W12" i="7"/>
  <c r="V12" i="7"/>
  <c r="U12" i="7"/>
  <c r="AL11" i="7"/>
  <c r="AK11" i="7"/>
  <c r="AJ11" i="7"/>
  <c r="AG11" i="7"/>
  <c r="AF11" i="7"/>
  <c r="AE11" i="7"/>
  <c r="AD11" i="7"/>
  <c r="AA11" i="7"/>
  <c r="Z11" i="7"/>
  <c r="Y11" i="7"/>
  <c r="X11" i="7"/>
  <c r="W11" i="7"/>
  <c r="V11" i="7"/>
  <c r="U11" i="7"/>
  <c r="AL10" i="7"/>
  <c r="AK10" i="7"/>
  <c r="AJ10" i="7"/>
  <c r="AG10" i="7"/>
  <c r="AF10" i="7"/>
  <c r="AE10" i="7"/>
  <c r="AD10" i="7"/>
  <c r="AA10" i="7"/>
  <c r="Z10" i="7"/>
  <c r="Y10" i="7"/>
  <c r="X10" i="7"/>
  <c r="W10" i="7"/>
  <c r="V10" i="7"/>
  <c r="U10" i="7"/>
  <c r="AL9" i="7"/>
  <c r="AK9" i="7"/>
  <c r="AJ9" i="7"/>
  <c r="AG9" i="7"/>
  <c r="AF9" i="7"/>
  <c r="AE9" i="7"/>
  <c r="AD9" i="7"/>
  <c r="AA9" i="7"/>
  <c r="Z9" i="7"/>
  <c r="Y9" i="7"/>
  <c r="X9" i="7"/>
  <c r="W9" i="7"/>
  <c r="V9" i="7"/>
  <c r="U9" i="7"/>
  <c r="X20" i="12"/>
  <c r="W20" i="12"/>
  <c r="V20" i="12"/>
  <c r="U20" i="12"/>
  <c r="T20" i="12"/>
  <c r="S20" i="12"/>
  <c r="R20" i="12"/>
  <c r="Q20" i="12"/>
  <c r="P20" i="12"/>
  <c r="O20" i="12"/>
  <c r="N20" i="12"/>
  <c r="X19" i="12"/>
  <c r="W19" i="12"/>
  <c r="V19" i="12"/>
  <c r="U19" i="12"/>
  <c r="T19" i="12"/>
  <c r="S19" i="12"/>
  <c r="R19" i="12"/>
  <c r="Q19" i="12"/>
  <c r="P19" i="12"/>
  <c r="O19" i="12"/>
  <c r="N19" i="12"/>
  <c r="X18" i="12"/>
  <c r="W18" i="12"/>
  <c r="V18" i="12"/>
  <c r="U18" i="12"/>
  <c r="T18" i="12"/>
  <c r="S18" i="12"/>
  <c r="R18" i="12"/>
  <c r="Q18" i="12"/>
  <c r="P18" i="12"/>
  <c r="O18" i="12"/>
  <c r="N18" i="12"/>
  <c r="X17" i="12"/>
  <c r="W17" i="12"/>
  <c r="V17" i="12"/>
  <c r="U17" i="12"/>
  <c r="T17" i="12"/>
  <c r="S17" i="12"/>
  <c r="R17" i="12"/>
  <c r="Q17" i="12"/>
  <c r="P17" i="12"/>
  <c r="O17" i="12"/>
  <c r="N17" i="12"/>
  <c r="X16" i="12"/>
  <c r="W16" i="12"/>
  <c r="V16" i="12"/>
  <c r="U16" i="12"/>
  <c r="T16" i="12"/>
  <c r="S16" i="12"/>
  <c r="R16" i="12"/>
  <c r="Q16" i="12"/>
  <c r="P16" i="12"/>
  <c r="O16" i="12"/>
  <c r="N16" i="12"/>
  <c r="X15" i="12"/>
  <c r="W15" i="12"/>
  <c r="V15" i="12"/>
  <c r="U15" i="12"/>
  <c r="T15" i="12"/>
  <c r="S15" i="12"/>
  <c r="R15" i="12"/>
  <c r="Q15" i="12"/>
  <c r="P15" i="12"/>
  <c r="O15" i="12"/>
  <c r="N15" i="12"/>
  <c r="X14" i="12"/>
  <c r="W14" i="12"/>
  <c r="V14" i="12"/>
  <c r="U14" i="12"/>
  <c r="T14" i="12"/>
  <c r="S14" i="12"/>
  <c r="R14" i="12"/>
  <c r="Q14" i="12"/>
  <c r="P14" i="12"/>
  <c r="O14" i="12"/>
  <c r="N14" i="12"/>
  <c r="X13" i="12"/>
  <c r="W13" i="12"/>
  <c r="V13" i="12"/>
  <c r="U13" i="12"/>
  <c r="T13" i="12"/>
  <c r="S13" i="12"/>
  <c r="R13" i="12"/>
  <c r="Q13" i="12"/>
  <c r="P13" i="12"/>
  <c r="O13" i="12"/>
  <c r="N13" i="12"/>
  <c r="X12" i="12"/>
  <c r="W12" i="12"/>
  <c r="V12" i="12"/>
  <c r="U12" i="12"/>
  <c r="T12" i="12"/>
  <c r="S12" i="12"/>
  <c r="R12" i="12"/>
  <c r="Q12" i="12"/>
  <c r="P12" i="12"/>
  <c r="O12" i="12"/>
  <c r="N12" i="12"/>
  <c r="X11" i="12"/>
  <c r="W11" i="12"/>
  <c r="V11" i="12"/>
  <c r="U11" i="12"/>
  <c r="T11" i="12"/>
  <c r="S11" i="12"/>
  <c r="R11" i="12"/>
  <c r="Q11" i="12"/>
  <c r="P11" i="12"/>
  <c r="O11" i="12"/>
  <c r="N11" i="12"/>
  <c r="X10" i="12"/>
  <c r="W10" i="12"/>
  <c r="V10" i="12"/>
  <c r="U10" i="12"/>
  <c r="T10" i="12"/>
  <c r="S10" i="12"/>
  <c r="R10" i="12"/>
  <c r="Q10" i="12"/>
  <c r="P10" i="12"/>
  <c r="O10" i="12"/>
  <c r="N10" i="12"/>
  <c r="X9" i="12"/>
  <c r="W9" i="12"/>
  <c r="V9" i="12"/>
  <c r="U9" i="12"/>
  <c r="T9" i="12"/>
  <c r="S9" i="12"/>
  <c r="R9" i="12"/>
  <c r="Q9" i="12"/>
  <c r="P9" i="12"/>
  <c r="O9" i="12"/>
  <c r="N9" i="12"/>
  <c r="X55" i="12"/>
  <c r="W55" i="12"/>
  <c r="V55" i="12"/>
  <c r="U55" i="12"/>
  <c r="T55" i="12"/>
  <c r="S55" i="12"/>
  <c r="R55" i="12"/>
  <c r="Q55" i="12"/>
  <c r="P55" i="12"/>
  <c r="O55" i="12"/>
  <c r="N55" i="12"/>
  <c r="X54" i="12"/>
  <c r="W54" i="12"/>
  <c r="V54" i="12"/>
  <c r="U54" i="12"/>
  <c r="T54" i="12"/>
  <c r="S54" i="12"/>
  <c r="R54" i="12"/>
  <c r="Q54" i="12"/>
  <c r="P54" i="12"/>
  <c r="O54" i="12"/>
  <c r="N54" i="12"/>
  <c r="X53" i="12"/>
  <c r="W53" i="12"/>
  <c r="V53" i="12"/>
  <c r="U53" i="12"/>
  <c r="T53" i="12"/>
  <c r="S53" i="12"/>
  <c r="R53" i="12"/>
  <c r="Q53" i="12"/>
  <c r="P53" i="12"/>
  <c r="O53" i="12"/>
  <c r="N53" i="12"/>
  <c r="X52" i="12"/>
  <c r="W52" i="12"/>
  <c r="V52" i="12"/>
  <c r="U52" i="12"/>
  <c r="T52" i="12"/>
  <c r="S52" i="12"/>
  <c r="R52" i="12"/>
  <c r="Q52" i="12"/>
  <c r="P52" i="12"/>
  <c r="O52" i="12"/>
  <c r="N52" i="12"/>
  <c r="X51" i="12"/>
  <c r="W51" i="12"/>
  <c r="V51" i="12"/>
  <c r="U51" i="12"/>
  <c r="T51" i="12"/>
  <c r="S51" i="12"/>
  <c r="R51" i="12"/>
  <c r="Q51" i="12"/>
  <c r="P51" i="12"/>
  <c r="O51" i="12"/>
  <c r="N51" i="12"/>
  <c r="X50" i="12"/>
  <c r="W50" i="12"/>
  <c r="V50" i="12"/>
  <c r="U50" i="12"/>
  <c r="T50" i="12"/>
  <c r="S50" i="12"/>
  <c r="R50" i="12"/>
  <c r="Q50" i="12"/>
  <c r="P50" i="12"/>
  <c r="O50" i="12"/>
  <c r="N50" i="12"/>
  <c r="X49" i="12"/>
  <c r="W49" i="12"/>
  <c r="V49" i="12"/>
  <c r="U49" i="12"/>
  <c r="T49" i="12"/>
  <c r="S49" i="12"/>
  <c r="R49" i="12"/>
  <c r="Q49" i="12"/>
  <c r="P49" i="12"/>
  <c r="O49" i="12"/>
  <c r="N49" i="12"/>
  <c r="X48" i="12"/>
  <c r="W48" i="12"/>
  <c r="V48" i="12"/>
  <c r="U48" i="12"/>
  <c r="T48" i="12"/>
  <c r="S48" i="12"/>
  <c r="R48" i="12"/>
  <c r="Q48" i="12"/>
  <c r="P48" i="12"/>
  <c r="O48" i="12"/>
  <c r="N48" i="12"/>
  <c r="X47" i="12"/>
  <c r="W47" i="12"/>
  <c r="V47" i="12"/>
  <c r="U47" i="12"/>
  <c r="T47" i="12"/>
  <c r="S47" i="12"/>
  <c r="R47" i="12"/>
  <c r="Q47" i="12"/>
  <c r="P47" i="12"/>
  <c r="O47" i="12"/>
  <c r="N47" i="12"/>
  <c r="X46" i="12"/>
  <c r="W46" i="12"/>
  <c r="V46" i="12"/>
  <c r="U46" i="12"/>
  <c r="T46" i="12"/>
  <c r="S46" i="12"/>
  <c r="R46" i="12"/>
  <c r="Q46" i="12"/>
  <c r="P46" i="12"/>
  <c r="O46" i="12"/>
  <c r="N46" i="12"/>
  <c r="X45" i="12"/>
  <c r="W45" i="12"/>
  <c r="V45" i="12"/>
  <c r="U45" i="12"/>
  <c r="T45" i="12"/>
  <c r="S45" i="12"/>
  <c r="R45" i="12"/>
  <c r="Q45" i="12"/>
  <c r="P45" i="12"/>
  <c r="O45" i="12"/>
  <c r="N45" i="12"/>
  <c r="X44" i="12"/>
  <c r="W44" i="12"/>
  <c r="V44" i="12"/>
  <c r="U44" i="12"/>
  <c r="T44" i="12"/>
  <c r="S44" i="12"/>
  <c r="R44" i="12"/>
  <c r="Q44" i="12"/>
  <c r="P44" i="12"/>
  <c r="O44" i="12"/>
  <c r="N44" i="12"/>
  <c r="S54" i="3"/>
  <c r="O54" i="3"/>
  <c r="M54" i="3"/>
  <c r="P51" i="3"/>
  <c r="N51" i="3"/>
  <c r="L51" i="3"/>
  <c r="S50" i="3"/>
  <c r="O50" i="3"/>
  <c r="M50" i="3"/>
  <c r="L48" i="3"/>
  <c r="P47" i="3"/>
  <c r="N47" i="3"/>
  <c r="L47" i="3"/>
  <c r="S46" i="3"/>
  <c r="O46" i="3"/>
  <c r="M46" i="3"/>
  <c r="P43" i="3"/>
  <c r="N43" i="3"/>
  <c r="L43" i="3"/>
  <c r="L16" i="3"/>
  <c r="S10" i="3"/>
  <c r="N20" i="10"/>
  <c r="M20" i="10"/>
  <c r="L20" i="10"/>
  <c r="K20" i="10"/>
  <c r="J20" i="10"/>
  <c r="I20" i="10"/>
  <c r="N19" i="10"/>
  <c r="M19" i="10"/>
  <c r="L19" i="10"/>
  <c r="K19" i="10"/>
  <c r="J19" i="10"/>
  <c r="I19" i="10"/>
  <c r="N18" i="10"/>
  <c r="M18" i="10"/>
  <c r="L18" i="10"/>
  <c r="K18" i="10"/>
  <c r="J18" i="10"/>
  <c r="I18" i="10"/>
  <c r="N17" i="10"/>
  <c r="M17" i="10"/>
  <c r="L17" i="10"/>
  <c r="K17" i="10"/>
  <c r="J17" i="10"/>
  <c r="I17" i="10"/>
  <c r="N16" i="10"/>
  <c r="M16" i="10"/>
  <c r="L16" i="10"/>
  <c r="K16" i="10"/>
  <c r="J16" i="10"/>
  <c r="I16" i="10"/>
  <c r="N15" i="10"/>
  <c r="M15" i="10"/>
  <c r="L15" i="10"/>
  <c r="K15" i="10"/>
  <c r="J15" i="10"/>
  <c r="I15" i="10"/>
  <c r="N14" i="10"/>
  <c r="M14" i="10"/>
  <c r="L14" i="10"/>
  <c r="K14" i="10"/>
  <c r="J14" i="10"/>
  <c r="I14" i="10"/>
  <c r="N13" i="10"/>
  <c r="M13" i="10"/>
  <c r="L13" i="10"/>
  <c r="K13" i="10"/>
  <c r="J13" i="10"/>
  <c r="I13" i="10"/>
  <c r="N12" i="10"/>
  <c r="M12" i="10"/>
  <c r="L12" i="10"/>
  <c r="K12" i="10"/>
  <c r="J12" i="10"/>
  <c r="I12" i="10"/>
  <c r="N11" i="10"/>
  <c r="M11" i="10"/>
  <c r="L11" i="10"/>
  <c r="K11" i="10"/>
  <c r="J11" i="10"/>
  <c r="I11" i="10"/>
  <c r="N10" i="10"/>
  <c r="M10" i="10"/>
  <c r="L10" i="10"/>
  <c r="K10" i="10"/>
  <c r="J10" i="10"/>
  <c r="I10" i="10"/>
  <c r="H55" i="8"/>
  <c r="I55" i="8"/>
  <c r="J55" i="8"/>
  <c r="K55" i="8"/>
  <c r="L55" i="8"/>
  <c r="F20" i="6"/>
  <c r="G20" i="6"/>
  <c r="F55" i="6"/>
  <c r="G55" i="6"/>
  <c r="K20" i="4"/>
  <c r="L20" i="4"/>
  <c r="H20" i="8"/>
  <c r="I20" i="8"/>
  <c r="J20" i="8"/>
  <c r="K20" i="8"/>
  <c r="L20" i="8"/>
  <c r="E20" i="4"/>
  <c r="F20" i="4"/>
  <c r="F19" i="6"/>
  <c r="G19" i="6"/>
  <c r="F54" i="6"/>
  <c r="G54" i="6"/>
  <c r="L54" i="8"/>
  <c r="K54" i="8"/>
  <c r="J54" i="8"/>
  <c r="I54" i="8"/>
  <c r="H54" i="8"/>
  <c r="L53" i="8"/>
  <c r="K53" i="8"/>
  <c r="J53" i="8"/>
  <c r="I53" i="8"/>
  <c r="H53" i="8"/>
  <c r="K19" i="4"/>
  <c r="L19" i="4"/>
  <c r="H19" i="8"/>
  <c r="I19" i="8"/>
  <c r="J19" i="8"/>
  <c r="K19" i="8"/>
  <c r="L19" i="8"/>
  <c r="E19" i="4"/>
  <c r="F19" i="4"/>
  <c r="F18" i="6"/>
  <c r="G18" i="6"/>
  <c r="F53" i="6"/>
  <c r="G53" i="6"/>
  <c r="H52" i="8"/>
  <c r="I52" i="8"/>
  <c r="J52" i="8"/>
  <c r="K52" i="8"/>
  <c r="L52" i="8"/>
  <c r="K18" i="4"/>
  <c r="L18" i="4"/>
  <c r="H18" i="8"/>
  <c r="I18" i="8"/>
  <c r="J18" i="8"/>
  <c r="K18" i="8"/>
  <c r="L18" i="8"/>
  <c r="E18" i="4"/>
  <c r="F18" i="4"/>
  <c r="F17" i="6"/>
  <c r="G17" i="6"/>
  <c r="L17" i="4"/>
  <c r="K17" i="4"/>
  <c r="H17" i="8"/>
  <c r="I17" i="8"/>
  <c r="J17" i="8"/>
  <c r="K17" i="8"/>
  <c r="L17" i="8"/>
  <c r="E17" i="4"/>
  <c r="F17" i="4"/>
  <c r="F16" i="6"/>
  <c r="G16" i="6"/>
  <c r="F51" i="6"/>
  <c r="G51" i="6"/>
  <c r="H51" i="8"/>
  <c r="I51" i="8"/>
  <c r="J51" i="8"/>
  <c r="K51" i="8"/>
  <c r="L51" i="8"/>
  <c r="L16" i="4"/>
  <c r="K16" i="4"/>
  <c r="H16" i="8"/>
  <c r="I16" i="8"/>
  <c r="J16" i="8"/>
  <c r="K16" i="8"/>
  <c r="L16" i="8"/>
  <c r="E16" i="4"/>
  <c r="F16" i="4"/>
  <c r="F15" i="6"/>
  <c r="G15" i="6"/>
  <c r="F50" i="6"/>
  <c r="G50" i="6"/>
  <c r="H50" i="8"/>
  <c r="I50" i="8"/>
  <c r="J50" i="8"/>
  <c r="K50" i="8"/>
  <c r="L50" i="8"/>
  <c r="L15" i="4"/>
  <c r="K15" i="4"/>
  <c r="H15" i="8"/>
  <c r="I15" i="8"/>
  <c r="J15" i="8"/>
  <c r="K15" i="8"/>
  <c r="L15" i="8"/>
  <c r="E15" i="4"/>
  <c r="F15" i="4"/>
  <c r="F14" i="6"/>
  <c r="G14" i="6"/>
  <c r="F49" i="6"/>
  <c r="G49" i="6"/>
  <c r="H49" i="8"/>
  <c r="I49" i="8"/>
  <c r="J49" i="8"/>
  <c r="K49" i="8"/>
  <c r="L49" i="8"/>
  <c r="L14" i="4"/>
  <c r="K14" i="4"/>
  <c r="H14" i="8"/>
  <c r="I14" i="8"/>
  <c r="J14" i="8"/>
  <c r="K14" i="8"/>
  <c r="L14" i="8"/>
  <c r="E14" i="4"/>
  <c r="F14" i="4"/>
  <c r="F13" i="6"/>
  <c r="G13" i="6"/>
  <c r="F48" i="6"/>
  <c r="H48" i="8"/>
  <c r="I48" i="8"/>
  <c r="J48" i="8"/>
  <c r="K48" i="8"/>
  <c r="L48" i="8"/>
  <c r="L13" i="4"/>
  <c r="K13" i="4"/>
  <c r="H13" i="8"/>
  <c r="I13" i="8"/>
  <c r="J13" i="8"/>
  <c r="K13" i="8"/>
  <c r="L13" i="8"/>
  <c r="E13" i="4"/>
  <c r="F13" i="4"/>
  <c r="F12" i="6"/>
  <c r="G12" i="6"/>
  <c r="F47" i="6"/>
  <c r="G47" i="6"/>
  <c r="H47" i="8"/>
  <c r="I47" i="8"/>
  <c r="J47" i="8"/>
  <c r="K47" i="8"/>
  <c r="L47" i="8"/>
  <c r="K12" i="4"/>
  <c r="L12" i="4"/>
  <c r="H12" i="8"/>
  <c r="I12" i="8"/>
  <c r="J12" i="8"/>
  <c r="K12" i="8"/>
  <c r="L12" i="8"/>
  <c r="E12" i="4"/>
  <c r="F12" i="4"/>
  <c r="F11" i="6"/>
  <c r="G11" i="6"/>
  <c r="F46" i="6"/>
  <c r="G46" i="6"/>
  <c r="H46" i="8"/>
  <c r="I46" i="8"/>
  <c r="J46" i="8"/>
  <c r="K46" i="8"/>
  <c r="L46" i="8"/>
  <c r="K11" i="4"/>
  <c r="L11" i="4"/>
  <c r="H11" i="8"/>
  <c r="I11" i="8"/>
  <c r="J11" i="8"/>
  <c r="K11" i="8"/>
  <c r="L11" i="8"/>
  <c r="E11" i="4"/>
  <c r="F11" i="4"/>
  <c r="F10" i="6"/>
  <c r="G10" i="6"/>
  <c r="F45" i="6"/>
  <c r="G45" i="6"/>
  <c r="H45" i="8"/>
  <c r="I45" i="8"/>
  <c r="J45" i="8"/>
  <c r="K45" i="8"/>
  <c r="L45" i="8"/>
  <c r="L10" i="4"/>
  <c r="K10" i="4"/>
  <c r="H10" i="8"/>
  <c r="I10" i="8"/>
  <c r="J10" i="8"/>
  <c r="K10" i="8"/>
  <c r="L10" i="8"/>
  <c r="E10" i="4"/>
  <c r="F10" i="4"/>
  <c r="H42" i="8"/>
  <c r="I42" i="8"/>
  <c r="J42" i="8"/>
  <c r="K42" i="8"/>
  <c r="L42" i="8"/>
  <c r="F9" i="6"/>
  <c r="G9" i="6"/>
  <c r="L44" i="8"/>
  <c r="K44" i="8"/>
  <c r="J44" i="8"/>
  <c r="I44" i="8"/>
  <c r="H44" i="8"/>
  <c r="K9" i="4"/>
  <c r="L9" i="4"/>
  <c r="H9" i="8"/>
  <c r="I9" i="8"/>
  <c r="J9" i="8"/>
  <c r="K9" i="8"/>
  <c r="L9" i="8"/>
  <c r="I9" i="10"/>
  <c r="J9" i="10"/>
  <c r="K9" i="10"/>
  <c r="L9" i="10"/>
  <c r="M9" i="10"/>
  <c r="N9" i="10"/>
  <c r="E9" i="4"/>
  <c r="F9" i="4"/>
  <c r="F8" i="6"/>
  <c r="G8" i="6"/>
  <c r="F43" i="6"/>
  <c r="G43" i="6"/>
  <c r="H43" i="8"/>
  <c r="I43" i="8"/>
  <c r="J43" i="8"/>
  <c r="K43" i="8"/>
  <c r="L43" i="8"/>
  <c r="K8" i="4"/>
  <c r="L8" i="4"/>
  <c r="N43" i="12"/>
  <c r="O43" i="12"/>
  <c r="P43" i="12"/>
  <c r="Q43" i="12"/>
  <c r="R43" i="12"/>
  <c r="S43" i="12"/>
  <c r="T43" i="12"/>
  <c r="U43" i="12"/>
  <c r="V43" i="12"/>
  <c r="W43" i="12"/>
  <c r="X43" i="12"/>
  <c r="M42" i="3"/>
  <c r="O42" i="3"/>
  <c r="S42" i="3"/>
  <c r="H8" i="8"/>
  <c r="I8" i="8"/>
  <c r="J8" i="8"/>
  <c r="K8" i="8"/>
  <c r="L8" i="8"/>
  <c r="E8" i="4"/>
  <c r="F8" i="4"/>
  <c r="N8" i="12"/>
  <c r="O8" i="12"/>
  <c r="P8" i="12"/>
  <c r="Q8" i="12"/>
  <c r="R8" i="12"/>
  <c r="S8" i="12"/>
  <c r="T8" i="12"/>
  <c r="U8" i="12"/>
  <c r="V8" i="12"/>
  <c r="W8" i="12"/>
  <c r="X8" i="12"/>
  <c r="I8" i="10"/>
  <c r="J8" i="10"/>
  <c r="K8" i="10"/>
  <c r="L8" i="10"/>
  <c r="M8" i="10"/>
  <c r="N8" i="10"/>
  <c r="AL8" i="7"/>
  <c r="AK8" i="7"/>
  <c r="AJ8" i="7"/>
  <c r="AG8" i="7"/>
  <c r="AF8" i="7"/>
  <c r="AE8" i="7"/>
  <c r="AD8" i="7"/>
  <c r="AA8" i="7"/>
  <c r="Z8" i="7"/>
  <c r="Y8" i="7"/>
  <c r="X8" i="7"/>
  <c r="W8" i="7"/>
  <c r="V8" i="7"/>
  <c r="U8" i="7"/>
  <c r="AL43" i="7"/>
  <c r="AK43" i="7"/>
  <c r="AJ43" i="7"/>
  <c r="AG43" i="7"/>
  <c r="AF43" i="7"/>
  <c r="AE43" i="7"/>
  <c r="AD43" i="7"/>
  <c r="AA43" i="7"/>
  <c r="Z43" i="7"/>
  <c r="Y43" i="7"/>
  <c r="X43" i="7"/>
  <c r="W43" i="7"/>
  <c r="V43" i="7"/>
  <c r="U43" i="7"/>
  <c r="F7" i="6"/>
  <c r="G7" i="6"/>
  <c r="F42" i="6"/>
  <c r="G42" i="6"/>
  <c r="K7" i="4"/>
  <c r="L7" i="4"/>
  <c r="N42" i="12"/>
  <c r="O42" i="12"/>
  <c r="P42" i="12"/>
  <c r="Q42" i="12"/>
  <c r="R42" i="12"/>
  <c r="S42" i="12"/>
  <c r="T42" i="12"/>
  <c r="U42" i="12"/>
  <c r="V42" i="12"/>
  <c r="W42" i="12"/>
  <c r="X42" i="12"/>
  <c r="H7" i="8"/>
  <c r="I7" i="8"/>
  <c r="J7" i="8"/>
  <c r="K7" i="8"/>
  <c r="L7" i="8"/>
  <c r="E7" i="4"/>
  <c r="F7" i="4"/>
  <c r="X7" i="12"/>
  <c r="W7" i="12"/>
  <c r="V7" i="12"/>
  <c r="U7" i="12"/>
  <c r="T7" i="12"/>
  <c r="S7" i="12"/>
  <c r="R7" i="12"/>
  <c r="Q7" i="12"/>
  <c r="P7" i="12"/>
  <c r="O7" i="12"/>
  <c r="N7" i="12"/>
  <c r="N7" i="10"/>
  <c r="M7" i="10"/>
  <c r="L7" i="10"/>
  <c r="K7" i="10"/>
  <c r="J7" i="10"/>
  <c r="I7" i="10"/>
  <c r="AL42" i="7"/>
  <c r="AK42" i="7"/>
  <c r="AJ42" i="7"/>
  <c r="AG42" i="7"/>
  <c r="AF42" i="7"/>
  <c r="AE42" i="7"/>
  <c r="AD42" i="7"/>
  <c r="AA42" i="7"/>
  <c r="Z42" i="7"/>
  <c r="Y42" i="7"/>
  <c r="X42" i="7"/>
  <c r="W42" i="7"/>
  <c r="V42" i="7"/>
  <c r="U42" i="7"/>
  <c r="AL7" i="7"/>
  <c r="AK7" i="7"/>
  <c r="AJ7" i="7"/>
  <c r="AG7" i="7"/>
  <c r="AF7" i="7"/>
  <c r="AE7" i="7"/>
  <c r="AD7" i="7"/>
  <c r="AA7" i="7"/>
  <c r="Z7" i="7"/>
  <c r="Y7" i="7"/>
  <c r="X7" i="7"/>
  <c r="W7" i="7"/>
  <c r="V7" i="7"/>
  <c r="U7" i="7"/>
  <c r="AL6" i="7"/>
  <c r="AK6" i="7"/>
  <c r="AJ6" i="7"/>
  <c r="AG6" i="7"/>
  <c r="AF6" i="7"/>
  <c r="AE6" i="7"/>
  <c r="AD6" i="7"/>
  <c r="AA6" i="7"/>
  <c r="Z6" i="7"/>
  <c r="Y6" i="7"/>
  <c r="X6" i="7"/>
  <c r="W6" i="7"/>
  <c r="V6" i="7"/>
  <c r="U6" i="7"/>
  <c r="G6" i="6"/>
  <c r="F6" i="6"/>
  <c r="G41" i="6"/>
  <c r="F41" i="6"/>
  <c r="G40" i="6"/>
  <c r="L41" i="8"/>
  <c r="K41" i="8"/>
  <c r="J41" i="8"/>
  <c r="I41" i="8"/>
  <c r="H41" i="8"/>
  <c r="L6" i="4"/>
  <c r="K6" i="4"/>
  <c r="X41" i="12"/>
  <c r="W41" i="12"/>
  <c r="V41" i="12"/>
  <c r="U41" i="12"/>
  <c r="T41" i="12"/>
  <c r="S41" i="12"/>
  <c r="R41" i="12"/>
  <c r="Q41" i="12"/>
  <c r="P41" i="12"/>
  <c r="O41" i="12"/>
  <c r="N41" i="12"/>
  <c r="L6" i="8"/>
  <c r="K6" i="8"/>
  <c r="J6" i="8"/>
  <c r="I6" i="8"/>
  <c r="H6" i="8"/>
  <c r="F6" i="4"/>
  <c r="E6" i="4"/>
  <c r="X6" i="12"/>
  <c r="W6" i="12"/>
  <c r="V6" i="12"/>
  <c r="U6" i="12"/>
  <c r="T6" i="12"/>
  <c r="S6" i="12"/>
  <c r="R6" i="12"/>
  <c r="Q6" i="12"/>
  <c r="P6" i="12"/>
  <c r="O6" i="12"/>
  <c r="N6" i="12"/>
  <c r="X5" i="12"/>
  <c r="W5" i="12"/>
  <c r="V5" i="12"/>
  <c r="U5" i="12"/>
  <c r="T5" i="12"/>
  <c r="S5" i="12"/>
  <c r="R5" i="12"/>
  <c r="Q5" i="12"/>
  <c r="P5" i="12"/>
  <c r="O5" i="12"/>
  <c r="N5" i="12"/>
  <c r="S6" i="3"/>
  <c r="N6" i="10"/>
  <c r="M6" i="10"/>
  <c r="L6" i="10"/>
  <c r="K6" i="10"/>
  <c r="J6" i="10"/>
  <c r="I6" i="10"/>
  <c r="AL41" i="7"/>
  <c r="AK41" i="7"/>
  <c r="AJ41" i="7"/>
  <c r="AG41" i="7"/>
  <c r="AF41" i="7"/>
  <c r="AE41" i="7"/>
  <c r="AD41" i="7"/>
  <c r="AA41" i="7"/>
  <c r="Z41" i="7"/>
  <c r="Y41" i="7"/>
  <c r="X41" i="7"/>
  <c r="W41" i="7"/>
  <c r="V41" i="7"/>
  <c r="U41" i="7"/>
  <c r="G5" i="6"/>
  <c r="F5" i="6"/>
  <c r="L40" i="8"/>
  <c r="K40" i="8"/>
  <c r="J40" i="8"/>
  <c r="I40" i="8"/>
  <c r="H40" i="8"/>
  <c r="L5" i="4"/>
  <c r="K5" i="4"/>
  <c r="X40" i="12"/>
  <c r="W40" i="12"/>
  <c r="V40" i="12"/>
  <c r="U40" i="12"/>
  <c r="T40" i="12"/>
  <c r="S40" i="12"/>
  <c r="R40" i="12"/>
  <c r="Q40" i="12"/>
  <c r="P40" i="12"/>
  <c r="O40" i="12"/>
  <c r="N40" i="12"/>
  <c r="S39" i="3"/>
  <c r="O39" i="3"/>
  <c r="M39" i="3"/>
  <c r="L5" i="8"/>
  <c r="K5" i="8"/>
  <c r="J5" i="8"/>
  <c r="I5" i="8"/>
  <c r="H5" i="8"/>
  <c r="F5" i="4"/>
  <c r="E5" i="4"/>
  <c r="N5" i="10"/>
  <c r="M5" i="10"/>
  <c r="L5" i="10"/>
  <c r="K5" i="10"/>
  <c r="J5" i="10"/>
  <c r="I5" i="10"/>
  <c r="AL5" i="7"/>
  <c r="AK5" i="7"/>
  <c r="AJ5" i="7"/>
  <c r="AG5" i="7"/>
  <c r="AF5" i="7"/>
  <c r="AE5" i="7"/>
  <c r="AD5" i="7"/>
  <c r="AA5" i="7"/>
  <c r="Z5" i="7"/>
  <c r="Y5" i="7"/>
  <c r="X5" i="7"/>
  <c r="W5" i="7"/>
  <c r="V5" i="7"/>
  <c r="U5" i="7"/>
  <c r="AL40" i="7"/>
  <c r="AK40" i="7"/>
  <c r="AJ40" i="7"/>
  <c r="AG40" i="7"/>
  <c r="AF40" i="7"/>
  <c r="AE40" i="7"/>
  <c r="AD40" i="7"/>
  <c r="AA40" i="7"/>
  <c r="Z40" i="7"/>
  <c r="Y40" i="7"/>
  <c r="X40" i="7"/>
  <c r="W40" i="7"/>
  <c r="V40" i="7"/>
  <c r="U40" i="7"/>
  <c r="G4" i="6"/>
  <c r="F4" i="6"/>
  <c r="G39" i="6"/>
  <c r="F39" i="6"/>
  <c r="L39" i="8"/>
  <c r="K39" i="8"/>
  <c r="J39" i="8"/>
  <c r="I39" i="8"/>
  <c r="H39" i="8"/>
  <c r="L4" i="4"/>
  <c r="K4" i="4"/>
  <c r="X39" i="12"/>
  <c r="W39" i="12"/>
  <c r="V39" i="12"/>
  <c r="U39" i="12"/>
  <c r="T39" i="12"/>
  <c r="S39" i="12"/>
  <c r="R39" i="12"/>
  <c r="Q39" i="12"/>
  <c r="P39" i="12"/>
  <c r="O39" i="12"/>
  <c r="N39" i="12"/>
  <c r="P38" i="3"/>
  <c r="N38" i="3"/>
  <c r="L38" i="3"/>
  <c r="L4" i="8"/>
  <c r="K4" i="8"/>
  <c r="J4" i="8"/>
  <c r="I4" i="8"/>
  <c r="M4" i="8" s="1"/>
  <c r="H4" i="8"/>
  <c r="F4" i="4"/>
  <c r="E4" i="4"/>
  <c r="X4" i="12"/>
  <c r="W4" i="12"/>
  <c r="V4" i="12"/>
  <c r="U4" i="12"/>
  <c r="T4" i="12"/>
  <c r="S4" i="12"/>
  <c r="R4" i="12"/>
  <c r="Q4" i="12"/>
  <c r="P4" i="12"/>
  <c r="O4" i="12"/>
  <c r="N4" i="12"/>
  <c r="N4" i="10"/>
  <c r="M4" i="10"/>
  <c r="L4" i="10"/>
  <c r="K4" i="10"/>
  <c r="J4" i="10"/>
  <c r="I4" i="10"/>
  <c r="AL39" i="7"/>
  <c r="AK39" i="7"/>
  <c r="AJ39" i="7"/>
  <c r="AG39" i="7"/>
  <c r="AF39" i="7"/>
  <c r="AE39" i="7"/>
  <c r="AD39" i="7"/>
  <c r="AA39" i="7"/>
  <c r="Z39" i="7"/>
  <c r="Y39" i="7"/>
  <c r="X39" i="7"/>
  <c r="W39" i="7"/>
  <c r="V39" i="7"/>
  <c r="U39" i="7"/>
  <c r="AL4" i="7"/>
  <c r="AK4" i="7"/>
  <c r="AJ4" i="7"/>
  <c r="AG4" i="7"/>
  <c r="AF4" i="7"/>
  <c r="AE4" i="7"/>
  <c r="AD4" i="7"/>
  <c r="AA4" i="7"/>
  <c r="Z4" i="7"/>
  <c r="Y4" i="7"/>
  <c r="X4" i="7"/>
  <c r="W4" i="7"/>
  <c r="V4" i="7"/>
  <c r="U4" i="7"/>
  <c r="G38" i="6"/>
  <c r="F38" i="6"/>
  <c r="X38" i="12"/>
  <c r="W38" i="12"/>
  <c r="V38" i="12"/>
  <c r="U38" i="12"/>
  <c r="T38" i="12"/>
  <c r="S38" i="12"/>
  <c r="R38" i="12"/>
  <c r="Q38" i="12"/>
  <c r="P38" i="12"/>
  <c r="O38" i="12"/>
  <c r="N38" i="12"/>
  <c r="X3" i="12"/>
  <c r="W3" i="12"/>
  <c r="V3" i="12"/>
  <c r="U3" i="12"/>
  <c r="T3" i="12"/>
  <c r="S3" i="12"/>
  <c r="R3" i="12"/>
  <c r="Q3" i="12"/>
  <c r="P3" i="12"/>
  <c r="O3" i="12"/>
  <c r="N3" i="12"/>
  <c r="F38" i="8"/>
  <c r="K38" i="8" s="1"/>
  <c r="L3" i="4"/>
  <c r="K3" i="4"/>
  <c r="S37" i="3"/>
  <c r="O37" i="3"/>
  <c r="M37" i="3"/>
  <c r="G3" i="6"/>
  <c r="F3" i="6"/>
  <c r="F3" i="8"/>
  <c r="L3" i="8" s="1"/>
  <c r="AL38" i="7"/>
  <c r="AK38" i="7"/>
  <c r="AJ38" i="7"/>
  <c r="AG38" i="7"/>
  <c r="AF38" i="7"/>
  <c r="AE38" i="7"/>
  <c r="AD38" i="7"/>
  <c r="AA38" i="7"/>
  <c r="Z38" i="7"/>
  <c r="Y38" i="7"/>
  <c r="X38" i="7"/>
  <c r="W38" i="7"/>
  <c r="V38" i="7"/>
  <c r="U38" i="7"/>
  <c r="AL3" i="7"/>
  <c r="AK3" i="7"/>
  <c r="AJ3" i="7"/>
  <c r="AG3" i="7"/>
  <c r="AF3" i="7"/>
  <c r="AE3" i="7"/>
  <c r="AD3" i="7"/>
  <c r="AA3" i="7"/>
  <c r="Z3" i="7"/>
  <c r="Y3" i="7"/>
  <c r="X3" i="7"/>
  <c r="W3" i="7"/>
  <c r="V3" i="7"/>
  <c r="U3" i="7"/>
  <c r="N3" i="10"/>
  <c r="M3" i="10"/>
  <c r="L3" i="10"/>
  <c r="K3" i="10"/>
  <c r="J3" i="10"/>
  <c r="I3" i="10"/>
  <c r="F3" i="4"/>
  <c r="E3" i="4"/>
  <c r="P3" i="3"/>
  <c r="N3" i="3"/>
  <c r="L3" i="3"/>
  <c r="P4" i="3" l="1"/>
  <c r="P8" i="3"/>
  <c r="L52" i="3"/>
  <c r="Q54" i="3"/>
  <c r="N58" i="3"/>
  <c r="M40" i="3"/>
  <c r="L20" i="3"/>
  <c r="L44" i="3"/>
  <c r="S40" i="3"/>
  <c r="M41" i="3"/>
  <c r="N45" i="3"/>
  <c r="N53" i="3"/>
  <c r="L17" i="3"/>
  <c r="L21" i="3"/>
  <c r="R13" i="3"/>
  <c r="P5" i="3"/>
  <c r="M7" i="8"/>
  <c r="M56" i="8"/>
  <c r="H25" i="8"/>
  <c r="M5" i="8"/>
  <c r="M43" i="8"/>
  <c r="M45" i="8"/>
  <c r="M47" i="8"/>
  <c r="M50" i="8"/>
  <c r="M51" i="8"/>
  <c r="M19" i="8"/>
  <c r="M54" i="8"/>
  <c r="M59" i="8"/>
  <c r="J60" i="8"/>
  <c r="M21" i="8"/>
  <c r="AJ58" i="7"/>
  <c r="L5" i="3"/>
  <c r="O41" i="3"/>
  <c r="P9" i="3"/>
  <c r="L45" i="3"/>
  <c r="P49" i="3"/>
  <c r="L53" i="3"/>
  <c r="N21" i="3"/>
  <c r="R9" i="3"/>
  <c r="R21" i="3"/>
  <c r="O57" i="3"/>
  <c r="Q49" i="3"/>
  <c r="L9" i="3"/>
  <c r="N13" i="3"/>
  <c r="P17" i="3"/>
  <c r="P45" i="3"/>
  <c r="L49" i="3"/>
  <c r="P53" i="3"/>
  <c r="Q41" i="3"/>
  <c r="Q57" i="3"/>
  <c r="S41" i="3"/>
  <c r="N9" i="3"/>
  <c r="P13" i="3"/>
  <c r="N49" i="3"/>
  <c r="P21" i="3"/>
  <c r="R5" i="3"/>
  <c r="R17" i="3"/>
  <c r="S57" i="3"/>
  <c r="R57" i="3"/>
  <c r="L4" i="3"/>
  <c r="O38" i="3"/>
  <c r="P42" i="3"/>
  <c r="L42" i="3"/>
  <c r="L12" i="3"/>
  <c r="P44" i="3"/>
  <c r="L46" i="3"/>
  <c r="P46" i="3"/>
  <c r="N50" i="3"/>
  <c r="P52" i="3"/>
  <c r="L54" i="3"/>
  <c r="P54" i="3"/>
  <c r="Q6" i="3"/>
  <c r="O22" i="3"/>
  <c r="S56" i="3"/>
  <c r="Q46" i="3"/>
  <c r="Q58" i="3"/>
  <c r="M58" i="3"/>
  <c r="M38" i="3"/>
  <c r="N40" i="3"/>
  <c r="L8" i="3"/>
  <c r="N42" i="3"/>
  <c r="M18" i="3"/>
  <c r="P48" i="3"/>
  <c r="L50" i="3"/>
  <c r="P50" i="3"/>
  <c r="O58" i="3"/>
  <c r="L59" i="3"/>
  <c r="R59" i="3"/>
  <c r="M14" i="3"/>
  <c r="O18" i="3"/>
  <c r="M22" i="3"/>
  <c r="N5" i="3"/>
  <c r="M6" i="3"/>
  <c r="M10" i="3"/>
  <c r="L13" i="3"/>
  <c r="O14" i="3"/>
  <c r="N17" i="3"/>
  <c r="S18" i="3"/>
  <c r="Q10" i="3"/>
  <c r="R18" i="3"/>
  <c r="S22" i="3"/>
  <c r="O6" i="3"/>
  <c r="O10" i="3"/>
  <c r="S14" i="3"/>
  <c r="Q22" i="3"/>
  <c r="N15" i="3"/>
  <c r="P7" i="3"/>
  <c r="P11" i="3"/>
  <c r="L15" i="3"/>
  <c r="P19" i="3"/>
  <c r="R15" i="3"/>
  <c r="L7" i="3"/>
  <c r="L11" i="3"/>
  <c r="P15" i="3"/>
  <c r="L19" i="3"/>
  <c r="N7" i="3"/>
  <c r="N11" i="3"/>
  <c r="N19" i="3"/>
  <c r="R7" i="3"/>
  <c r="M40" i="8"/>
  <c r="M6" i="8"/>
  <c r="M9" i="8"/>
  <c r="M42" i="8"/>
  <c r="M10" i="8"/>
  <c r="M12" i="8"/>
  <c r="M15" i="8"/>
  <c r="M52" i="8"/>
  <c r="M53" i="8"/>
  <c r="M20" i="8"/>
  <c r="M55" i="8"/>
  <c r="M22" i="8"/>
  <c r="W21" i="7"/>
  <c r="Y23" i="7"/>
  <c r="AF23" i="7"/>
  <c r="C33" i="13"/>
  <c r="K33" i="13"/>
  <c r="M24" i="8"/>
  <c r="N25" i="10"/>
  <c r="O61" i="12"/>
  <c r="S61" i="12"/>
  <c r="W61" i="12"/>
  <c r="L26" i="4"/>
  <c r="K26" i="10"/>
  <c r="M26" i="8"/>
  <c r="M57" i="8"/>
  <c r="AA21" i="7"/>
  <c r="U23" i="7"/>
  <c r="Z23" i="7"/>
  <c r="AG23" i="7"/>
  <c r="F33" i="13"/>
  <c r="E25" i="4"/>
  <c r="H60" i="8"/>
  <c r="P61" i="12"/>
  <c r="T61" i="12"/>
  <c r="X61" i="12"/>
  <c r="M11" i="8"/>
  <c r="M13" i="8"/>
  <c r="M14" i="8"/>
  <c r="M16" i="8"/>
  <c r="M17" i="8"/>
  <c r="AG21" i="7"/>
  <c r="V23" i="7"/>
  <c r="AA23" i="7"/>
  <c r="AK23" i="7"/>
  <c r="G33" i="13"/>
  <c r="Q61" i="12"/>
  <c r="U61" i="12"/>
  <c r="M39" i="8"/>
  <c r="M41" i="8"/>
  <c r="M8" i="8"/>
  <c r="M44" i="8"/>
  <c r="M46" i="8"/>
  <c r="M48" i="8"/>
  <c r="M49" i="8"/>
  <c r="M18" i="8"/>
  <c r="W23" i="7"/>
  <c r="AE23" i="7"/>
  <c r="AL23" i="7"/>
  <c r="M23" i="8"/>
  <c r="B33" i="13"/>
  <c r="J33" i="13"/>
  <c r="V25" i="7"/>
  <c r="AJ25" i="7"/>
  <c r="AE25" i="7"/>
  <c r="X25" i="7"/>
  <c r="AL25" i="7"/>
  <c r="AA25" i="7"/>
  <c r="W25" i="7"/>
  <c r="AK25" i="7"/>
  <c r="Z25" i="7"/>
  <c r="Y25" i="7"/>
  <c r="U25" i="7"/>
  <c r="N61" i="12"/>
  <c r="R61" i="12"/>
  <c r="AK60" i="7"/>
  <c r="AE60" i="7"/>
  <c r="Y60" i="7"/>
  <c r="U60" i="7"/>
  <c r="AJ60" i="7"/>
  <c r="AD60" i="7"/>
  <c r="X60" i="7"/>
  <c r="AG60" i="7"/>
  <c r="AA60" i="7"/>
  <c r="W60" i="7"/>
  <c r="AL60" i="7"/>
  <c r="AF60" i="7"/>
  <c r="Z60" i="7"/>
  <c r="V60" i="7"/>
  <c r="L6" i="3"/>
  <c r="P6" i="3"/>
  <c r="S8" i="3"/>
  <c r="L10" i="3"/>
  <c r="P10" i="3"/>
  <c r="N14" i="3"/>
  <c r="P16" i="3"/>
  <c r="L18" i="3"/>
  <c r="P18" i="3"/>
  <c r="R6" i="3"/>
  <c r="R10" i="3"/>
  <c r="R22" i="3"/>
  <c r="N22" i="3"/>
  <c r="O4" i="3"/>
  <c r="M8" i="3"/>
  <c r="P12" i="3"/>
  <c r="L14" i="3"/>
  <c r="P14" i="3"/>
  <c r="N18" i="3"/>
  <c r="P20" i="3"/>
  <c r="P22" i="3"/>
  <c r="S55" i="3"/>
  <c r="M55" i="3"/>
  <c r="R3" i="3"/>
  <c r="R11" i="3"/>
  <c r="R19" i="3"/>
  <c r="Q51" i="3"/>
  <c r="O26" i="3"/>
  <c r="S26" i="3"/>
  <c r="O3" i="3"/>
  <c r="L37" i="3"/>
  <c r="P37" i="3"/>
  <c r="M5" i="3"/>
  <c r="S5" i="3"/>
  <c r="N39" i="3"/>
  <c r="M7" i="3"/>
  <c r="S7" i="3"/>
  <c r="N41" i="3"/>
  <c r="O9" i="3"/>
  <c r="O11" i="3"/>
  <c r="O13" i="3"/>
  <c r="O15" i="3"/>
  <c r="O17" i="3"/>
  <c r="O19" i="3"/>
  <c r="O43" i="3"/>
  <c r="O45" i="3"/>
  <c r="O47" i="3"/>
  <c r="O49" i="3"/>
  <c r="O51" i="3"/>
  <c r="O53" i="3"/>
  <c r="O21" i="3"/>
  <c r="P55" i="3"/>
  <c r="L55" i="3"/>
  <c r="Q5" i="3"/>
  <c r="Q7" i="3"/>
  <c r="Q13" i="3"/>
  <c r="Q15" i="3"/>
  <c r="Q21" i="3"/>
  <c r="N57" i="3"/>
  <c r="Q47" i="3"/>
  <c r="Q53" i="3"/>
  <c r="R55" i="3"/>
  <c r="L26" i="3"/>
  <c r="P26" i="3"/>
  <c r="M26" i="3"/>
  <c r="Q26" i="3"/>
  <c r="M3" i="3"/>
  <c r="S3" i="3"/>
  <c r="L39" i="3"/>
  <c r="P41" i="3"/>
  <c r="M9" i="3"/>
  <c r="S9" i="3"/>
  <c r="M11" i="3"/>
  <c r="S11" i="3"/>
  <c r="M13" i="3"/>
  <c r="M15" i="3"/>
  <c r="M17" i="3"/>
  <c r="S17" i="3"/>
  <c r="M19" i="3"/>
  <c r="S19" i="3"/>
  <c r="M43" i="3"/>
  <c r="M45" i="3"/>
  <c r="S45" i="3"/>
  <c r="M47" i="3"/>
  <c r="M49" i="3"/>
  <c r="M51" i="3"/>
  <c r="M53" i="3"/>
  <c r="S21" i="3"/>
  <c r="N55" i="3"/>
  <c r="P57" i="3"/>
  <c r="N26" i="3"/>
  <c r="E26" i="4"/>
  <c r="X56" i="7"/>
  <c r="AD56" i="7"/>
  <c r="AJ56" i="7"/>
  <c r="X58" i="7"/>
  <c r="AD58" i="7"/>
  <c r="K58" i="8"/>
  <c r="X59" i="7"/>
  <c r="AD59" i="7"/>
  <c r="AJ59" i="7"/>
  <c r="Q60" i="12"/>
  <c r="U60" i="12"/>
  <c r="Q25" i="12"/>
  <c r="U25" i="12"/>
  <c r="M4" i="3"/>
  <c r="S4" i="3"/>
  <c r="O40" i="3"/>
  <c r="O8" i="3"/>
  <c r="G44" i="6"/>
  <c r="G52" i="6"/>
  <c r="M12" i="3"/>
  <c r="S12" i="3"/>
  <c r="M16" i="3"/>
  <c r="S16" i="3"/>
  <c r="M20" i="3"/>
  <c r="S20" i="3"/>
  <c r="M44" i="3"/>
  <c r="S44" i="3"/>
  <c r="M48" i="3"/>
  <c r="S48" i="3"/>
  <c r="M52" i="3"/>
  <c r="S52" i="3"/>
  <c r="Q4" i="3"/>
  <c r="Q8" i="3"/>
  <c r="Q12" i="3"/>
  <c r="Q16" i="3"/>
  <c r="Q20" i="3"/>
  <c r="P56" i="3"/>
  <c r="L56" i="3"/>
  <c r="X21" i="7"/>
  <c r="AD21" i="7"/>
  <c r="AJ21" i="7"/>
  <c r="X23" i="7"/>
  <c r="AD23" i="7"/>
  <c r="U56" i="7"/>
  <c r="Y56" i="7"/>
  <c r="AE56" i="7"/>
  <c r="AK56" i="7"/>
  <c r="U58" i="7"/>
  <c r="Y58" i="7"/>
  <c r="AE58" i="7"/>
  <c r="AK58" i="7"/>
  <c r="H58" i="8"/>
  <c r="L58" i="8"/>
  <c r="D33" i="13"/>
  <c r="H33" i="13"/>
  <c r="L33" i="13"/>
  <c r="U59" i="7"/>
  <c r="Y59" i="7"/>
  <c r="AE59" i="7"/>
  <c r="AK59" i="7"/>
  <c r="K25" i="10"/>
  <c r="Q59" i="3"/>
  <c r="N60" i="12"/>
  <c r="R60" i="12"/>
  <c r="V60" i="12"/>
  <c r="N25" i="12"/>
  <c r="R25" i="12"/>
  <c r="V25" i="12"/>
  <c r="F25" i="6"/>
  <c r="I25" i="8"/>
  <c r="K60" i="8"/>
  <c r="M60" i="8" s="1"/>
  <c r="N4" i="3"/>
  <c r="L40" i="3"/>
  <c r="N8" i="3"/>
  <c r="N12" i="3"/>
  <c r="N16" i="3"/>
  <c r="N20" i="3"/>
  <c r="N44" i="3"/>
  <c r="N48" i="3"/>
  <c r="N52" i="3"/>
  <c r="R12" i="3"/>
  <c r="R16" i="3"/>
  <c r="R20" i="3"/>
  <c r="O56" i="3"/>
  <c r="R56" i="3"/>
  <c r="U21" i="7"/>
  <c r="Y21" i="7"/>
  <c r="AE21" i="7"/>
  <c r="AK21" i="7"/>
  <c r="V56" i="7"/>
  <c r="Z56" i="7"/>
  <c r="AF56" i="7"/>
  <c r="AL56" i="7"/>
  <c r="V58" i="7"/>
  <c r="Z58" i="7"/>
  <c r="AF58" i="7"/>
  <c r="AL58" i="7"/>
  <c r="I58" i="8"/>
  <c r="E33" i="13"/>
  <c r="AL24" i="7"/>
  <c r="V59" i="7"/>
  <c r="Z59" i="7"/>
  <c r="AF59" i="7"/>
  <c r="AL59" i="7"/>
  <c r="L25" i="10"/>
  <c r="O59" i="3"/>
  <c r="K25" i="4"/>
  <c r="O60" i="12"/>
  <c r="S60" i="12"/>
  <c r="W60" i="12"/>
  <c r="O25" i="12"/>
  <c r="S25" i="12"/>
  <c r="W25" i="12"/>
  <c r="J25" i="8"/>
  <c r="L60" i="8"/>
  <c r="O44" i="3"/>
  <c r="O48" i="3"/>
  <c r="O52" i="3"/>
  <c r="N56" i="3"/>
  <c r="V21" i="7"/>
  <c r="Z21" i="7"/>
  <c r="AF21" i="7"/>
  <c r="W56" i="7"/>
  <c r="AA56" i="7"/>
  <c r="W58" i="7"/>
  <c r="AA58" i="7"/>
  <c r="W59" i="7"/>
  <c r="AA59" i="7"/>
  <c r="I25" i="10"/>
  <c r="M59" i="3"/>
  <c r="P60" i="12"/>
  <c r="T60" i="12"/>
  <c r="P25" i="12"/>
  <c r="T25" i="12"/>
  <c r="G60" i="6"/>
  <c r="S59" i="3"/>
  <c r="P59" i="3"/>
  <c r="N59" i="3"/>
  <c r="M25" i="3"/>
  <c r="O25" i="3"/>
  <c r="Q25" i="3"/>
  <c r="S25" i="3"/>
  <c r="L25" i="3"/>
  <c r="N25" i="3"/>
  <c r="P25" i="3"/>
  <c r="N23" i="3"/>
  <c r="R23" i="3"/>
  <c r="L23" i="3"/>
  <c r="P23" i="3"/>
  <c r="M23" i="3"/>
  <c r="O23" i="3"/>
  <c r="Q23" i="3"/>
  <c r="L24" i="3"/>
  <c r="N24" i="3"/>
  <c r="P24" i="3"/>
  <c r="R24" i="3"/>
  <c r="M24" i="3"/>
  <c r="O24" i="3"/>
  <c r="Q24" i="3"/>
  <c r="Z24" i="7"/>
  <c r="AE24" i="7"/>
  <c r="W24" i="7"/>
  <c r="AJ24" i="7"/>
  <c r="AA24" i="7"/>
  <c r="Y24" i="7"/>
  <c r="X24" i="7"/>
  <c r="V24" i="7"/>
  <c r="AK24" i="7"/>
  <c r="H38" i="8"/>
  <c r="J38" i="8"/>
  <c r="L38" i="8"/>
  <c r="I38" i="8"/>
  <c r="I3" i="8"/>
  <c r="K3" i="8"/>
  <c r="H3" i="8"/>
  <c r="J3" i="8"/>
  <c r="M38" i="8" l="1"/>
  <c r="M58" i="8"/>
  <c r="M25" i="8"/>
  <c r="M3" i="8"/>
</calcChain>
</file>

<file path=xl/sharedStrings.xml><?xml version="1.0" encoding="utf-8"?>
<sst xmlns="http://schemas.openxmlformats.org/spreadsheetml/2006/main" count="3936" uniqueCount="834">
  <si>
    <t>Female</t>
  </si>
  <si>
    <t>Male</t>
  </si>
  <si>
    <t>Total</t>
  </si>
  <si>
    <t>Semester</t>
  </si>
  <si>
    <t>All Enrolled Students</t>
  </si>
  <si>
    <t>Fall 2000</t>
  </si>
  <si>
    <t>Spring 2001</t>
  </si>
  <si>
    <t>Fall 2001</t>
  </si>
  <si>
    <t>Spring 2002</t>
  </si>
  <si>
    <t>Fall 2002</t>
  </si>
  <si>
    <t>Spring 2003</t>
  </si>
  <si>
    <t>Fall 2003</t>
  </si>
  <si>
    <t>Spring 2004</t>
  </si>
  <si>
    <t>Fall 2004</t>
  </si>
  <si>
    <t>Spring 2005</t>
  </si>
  <si>
    <t>Fall 2005</t>
  </si>
  <si>
    <t>Spring 2006</t>
  </si>
  <si>
    <t>Fall 2006</t>
  </si>
  <si>
    <t>Spring 2007</t>
  </si>
  <si>
    <t>Fall 2007</t>
  </si>
  <si>
    <t>Spring 2008</t>
  </si>
  <si>
    <t>Fall 2008</t>
  </si>
  <si>
    <t>Spring 2009</t>
  </si>
  <si>
    <t>American Indian/Alaskan Native</t>
  </si>
  <si>
    <t>Asian/Pacific Islands</t>
  </si>
  <si>
    <t>Black, Non-Hispanic</t>
  </si>
  <si>
    <t>Hispanic</t>
  </si>
  <si>
    <t>White, Non-Hispanic</t>
  </si>
  <si>
    <t>Non-Resident Alien</t>
  </si>
  <si>
    <t>Decline to State</t>
  </si>
  <si>
    <t>Unknown/No Response</t>
  </si>
  <si>
    <t>All Enrolled First-Time Freshmen</t>
  </si>
  <si>
    <t>Part-Time</t>
  </si>
  <si>
    <t>Full-Time</t>
  </si>
  <si>
    <t>First-Time Student</t>
  </si>
  <si>
    <t>First-Time Transfer Student</t>
  </si>
  <si>
    <t>Returning Student</t>
  </si>
  <si>
    <t>Continuing Student</t>
  </si>
  <si>
    <t>Not Applicable</t>
  </si>
  <si>
    <t>A</t>
  </si>
  <si>
    <t>B</t>
  </si>
  <si>
    <t>C</t>
  </si>
  <si>
    <t>CR</t>
  </si>
  <si>
    <t>D</t>
  </si>
  <si>
    <t>F</t>
  </si>
  <si>
    <t>IP</t>
  </si>
  <si>
    <t>NC</t>
  </si>
  <si>
    <t>RD</t>
  </si>
  <si>
    <t>UG</t>
  </si>
  <si>
    <t>W</t>
  </si>
  <si>
    <t>XX</t>
  </si>
  <si>
    <t>First-Time Students</t>
  </si>
  <si>
    <t>All Students</t>
  </si>
  <si>
    <t>Lake</t>
  </si>
  <si>
    <t>Mendocino</t>
  </si>
  <si>
    <t>3+</t>
  </si>
  <si>
    <t>All Enrolled Students: Number of Basic Skills Courses Enrolled In</t>
  </si>
  <si>
    <t>First-Time</t>
  </si>
  <si>
    <t>Average Age</t>
  </si>
  <si>
    <t>First-Time Students: Number of Basic Skills Courses Enrolled In</t>
  </si>
  <si>
    <t>All Enrolled Students: Age Distribution</t>
  </si>
  <si>
    <t>Under 18</t>
  </si>
  <si>
    <t>18 - 19</t>
  </si>
  <si>
    <t>20 - 21</t>
  </si>
  <si>
    <t>22 - 24</t>
  </si>
  <si>
    <t>25 - 29</t>
  </si>
  <si>
    <t>30 - 34</t>
  </si>
  <si>
    <t>35 - 39</t>
  </si>
  <si>
    <t>40 - 49</t>
  </si>
  <si>
    <t>50 -64</t>
  </si>
  <si>
    <t>65 +</t>
  </si>
  <si>
    <t>First-Time Students: Age Distribution</t>
  </si>
  <si>
    <t>DR</t>
  </si>
  <si>
    <t>CR/P</t>
  </si>
  <si>
    <t>NC/NP</t>
  </si>
  <si>
    <t>INP</t>
  </si>
  <si>
    <t>MW</t>
  </si>
  <si>
    <t>I*</t>
  </si>
  <si>
    <t>IPP</t>
  </si>
  <si>
    <t>Native Hawaiian/Pacific Islander</t>
  </si>
  <si>
    <t>Two or more Races</t>
  </si>
  <si>
    <t>Capture Rate of HS Graduates from In-district High Schools by County and Overall</t>
  </si>
  <si>
    <t>Capture rate is the proportion of High School graduates from in-district high schools who attend Mendocino</t>
  </si>
  <si>
    <t>College in the following Fall.</t>
  </si>
  <si>
    <t>Source:</t>
  </si>
  <si>
    <t>California Postsecondary Education Commission (CPEC)</t>
  </si>
  <si>
    <t>MC Trend Master</t>
  </si>
  <si>
    <t xml:space="preserve">This spreadsheet serves as the electronic "fact book for Mendocino College.  All data, unless otherwise noted </t>
  </si>
  <si>
    <t>is derived from the CCCCO Referential Data files.  These files, which are submitted by the community colleges</t>
  </si>
  <si>
    <t>each semester are used in a variety of State and Federal reports including the ARCC report and IPEDs</t>
  </si>
  <si>
    <t>Pages:</t>
  </si>
  <si>
    <t>Gender</t>
  </si>
  <si>
    <t>Where applicable, most pages display data for all students as well as First-time students, only.</t>
  </si>
  <si>
    <t>Distribution of students by gender.</t>
  </si>
  <si>
    <t>Pages generally display the "raw" data as well as the percentage distribution.</t>
  </si>
  <si>
    <t>Ethnicity</t>
  </si>
  <si>
    <t>Distribution of students by ethnicity using categories used in the Integrated Postsecondary</t>
  </si>
  <si>
    <t>Education Database (IPED) system.</t>
  </si>
  <si>
    <t>Age</t>
  </si>
  <si>
    <t>Distribution of students by age using categories used in the Integrated Postsecondary</t>
  </si>
  <si>
    <t>Computed average age at beginning of the semester</t>
  </si>
  <si>
    <t>Distribution of students based upon unit load at census date.  Part-time students are enrolled in less than 12 units;</t>
  </si>
  <si>
    <t>Full-time students are enrolled at 12 units or more.</t>
  </si>
  <si>
    <t>Enrollment Status</t>
  </si>
  <si>
    <t>Distribution of students by enrollment status at beginning of semester.</t>
  </si>
  <si>
    <t>CountyDistrict</t>
  </si>
  <si>
    <t>Distribution of in-district students by county of residence.</t>
  </si>
  <si>
    <t>Grade Distribution</t>
  </si>
  <si>
    <t>Distribution of grades earned in the semester.  Note that this represents a duplicated headcount of students.</t>
  </si>
  <si>
    <t>Basic Skills</t>
  </si>
  <si>
    <t>Distribution of students based upon the number of basic skills courses (English and/or Math) enrolled in for the semester.</t>
  </si>
  <si>
    <t>Capture Rate</t>
  </si>
  <si>
    <t>Definition of Enrolled Student</t>
  </si>
  <si>
    <t>The following definition was used to identify an "enrolled" student.  This is the same definition used by the CCCCO for their data mart.</t>
  </si>
  <si>
    <t>An student counts as "enrolled" if:</t>
  </si>
  <si>
    <t>(1) The student is enrolled in one or more weekly /daily census sections during the term</t>
  </si>
  <si>
    <t>(2) The sum of positive attendance hours enrolled by the student in one or more credit</t>
  </si>
  <si>
    <t xml:space="preserve">positive attendance sections is 8.0 hours or, the sum of units earned by the student </t>
  </si>
  <si>
    <t>in one or more credit positive attendance sections in one term is 0.50 or more</t>
  </si>
  <si>
    <t>(3) The sum of units earned by the student in one or more credit independent</t>
  </si>
  <si>
    <t>study sections in one term is 0.50 or more</t>
  </si>
  <si>
    <t>(4) The sum of positive attendance hours attended by the student in one or more</t>
  </si>
  <si>
    <t>non-credit positive attendance sections in one term is 8.0 or more.</t>
  </si>
  <si>
    <t>Average Retention Rates</t>
  </si>
  <si>
    <t>Average Success Rates</t>
  </si>
  <si>
    <t>Retention</t>
  </si>
  <si>
    <t>Proportion of enrolled students who complete a course</t>
  </si>
  <si>
    <t>Success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</si>
  <si>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</si>
  <si>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</si>
  <si>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</si>
  <si>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</si>
  <si>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</si>
  <si>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</si>
  <si>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</si>
  <si>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</si>
  <si>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2000-01</t>
  </si>
  <si>
    <t>254</t>
  </si>
  <si>
    <t>Persistence By Ethnicity</t>
  </si>
  <si>
    <t>Cohort</t>
  </si>
  <si>
    <t>Percentage of students, enrolled in Fall semester, who re-enroll the following Spring semester.</t>
  </si>
  <si>
    <t>Fall-to-Fall Persistence</t>
  </si>
  <si>
    <t>Percentage of students, enrolled in Fall semester who re-enroll the following Fall semester</t>
  </si>
  <si>
    <t>(Both persistence studies are corrected for graudations)</t>
  </si>
  <si>
    <t>First Time Enrolled Students</t>
  </si>
  <si>
    <t>All Students In-District Only</t>
  </si>
  <si>
    <t>First-Time Students In-District Only</t>
  </si>
  <si>
    <t>Graduates By Ethnicity (Unduplicated Headcount)</t>
  </si>
  <si>
    <t>Fall-to-Spring Persistence All Enrolled Students</t>
  </si>
  <si>
    <t>Fall-to-Spring Persistence First-time Students</t>
  </si>
  <si>
    <t>Fall-to-Fall Persistence All Students</t>
  </si>
  <si>
    <t>Fall-to-Fall Persistence First-time Students</t>
  </si>
  <si>
    <t>Last Updated:</t>
  </si>
  <si>
    <t>Part-Time v. Full-Time</t>
  </si>
  <si>
    <t>Spring 2010</t>
  </si>
  <si>
    <t>Fall 2009*</t>
  </si>
  <si>
    <t>Asian</t>
  </si>
  <si>
    <t>Spring 2010*</t>
  </si>
  <si>
    <t>Fall 2009</t>
  </si>
  <si>
    <t>2009-10</t>
  </si>
  <si>
    <t>Fall 2010</t>
  </si>
  <si>
    <t>Spring 2011</t>
  </si>
  <si>
    <t>2010-11</t>
  </si>
  <si>
    <t>Fall 2011</t>
  </si>
  <si>
    <t>N of Students</t>
  </si>
  <si>
    <t>% Of Total</t>
  </si>
  <si>
    <t>First-time Freshmen</t>
  </si>
  <si>
    <t>N of students</t>
  </si>
  <si>
    <t>% of Total</t>
  </si>
  <si>
    <t xml:space="preserve">Fall 2011 </t>
  </si>
  <si>
    <t>Student Program Award</t>
  </si>
  <si>
    <t>Major Name</t>
  </si>
  <si>
    <t>1998-99</t>
  </si>
  <si>
    <t>1999-00</t>
  </si>
  <si>
    <t>Associate of Arts</t>
  </si>
  <si>
    <t>Administration of Justice</t>
  </si>
  <si>
    <t>Automotive Technology</t>
  </si>
  <si>
    <t>English</t>
  </si>
  <si>
    <t>Mathematics</t>
  </si>
  <si>
    <t>Music</t>
  </si>
  <si>
    <t>Psychology</t>
  </si>
  <si>
    <t>Speech</t>
  </si>
  <si>
    <t>Theatre Arts: Dance</t>
  </si>
  <si>
    <t>Unknown</t>
  </si>
  <si>
    <t>Associate of Science</t>
  </si>
  <si>
    <t>Real Estate</t>
  </si>
  <si>
    <t>Matriculation</t>
  </si>
  <si>
    <t>Proportion of enrolled students who complete a course with a grade of A, B, C or CR/Pass</t>
  </si>
  <si>
    <t>Fall-to-Spring Persistence</t>
  </si>
  <si>
    <t>Graduation by Ethnicity</t>
  </si>
  <si>
    <t>Breakdown of graduates by ethnicity</t>
  </si>
  <si>
    <t>Graduation by Program</t>
  </si>
  <si>
    <t>breakdwon of annual degrees/certificates awarded by program</t>
  </si>
  <si>
    <t>Selected trends in orientation, placement testing and goals.</t>
  </si>
  <si>
    <t>Financial Aid</t>
  </si>
  <si>
    <t>Recipients by Type</t>
  </si>
  <si>
    <t>EOPS Grant</t>
  </si>
  <si>
    <t>EOPS Work Study</t>
  </si>
  <si>
    <t>Dollars Awarded By Type</t>
  </si>
  <si>
    <t>CARE Grant</t>
  </si>
  <si>
    <t>Number of awards and Value of Awards By type</t>
  </si>
  <si>
    <t>Spring 2012</t>
  </si>
  <si>
    <t>Not Applicable*</t>
  </si>
  <si>
    <t>*Includes K12</t>
  </si>
  <si>
    <t>2011-12</t>
  </si>
  <si>
    <t>Associate of Arts Transfer</t>
  </si>
  <si>
    <t>Nursing</t>
  </si>
  <si>
    <t>Associate of Science Transfer</t>
  </si>
  <si>
    <t>Source: CCCCO DataMart</t>
  </si>
  <si>
    <t>Annual Unduplicated Headcount</t>
  </si>
  <si>
    <t xml:space="preserve">1995-1996    </t>
  </si>
  <si>
    <t xml:space="preserve">1996-1997    </t>
  </si>
  <si>
    <t xml:space="preserve">1997-1998    </t>
  </si>
  <si>
    <t xml:space="preserve">1998-1999    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</si>
  <si>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</si>
  <si>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</si>
  <si>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</si>
  <si>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</si>
  <si>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</si>
  <si>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</si>
  <si>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</si>
  <si>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</si>
  <si>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</si>
  <si>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</si>
  <si>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</si>
  <si>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</si>
  <si>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</si>
  <si>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% Female</t>
  </si>
  <si>
    <t>% Male</t>
  </si>
  <si>
    <t>Retention and Success Rates By Division</t>
  </si>
  <si>
    <t>Arts &amp; Sciences</t>
  </si>
  <si>
    <t>Career &amp; Tech. Ed.</t>
  </si>
  <si>
    <t>Retain Rate</t>
  </si>
  <si>
    <t>Success Rate</t>
  </si>
  <si>
    <t>Retain</t>
  </si>
  <si>
    <t>%Success</t>
  </si>
  <si>
    <t>%Retain</t>
  </si>
  <si>
    <t>ADJ</t>
  </si>
  <si>
    <t>AGR</t>
  </si>
  <si>
    <t>AER</t>
  </si>
  <si>
    <t>ANT</t>
  </si>
  <si>
    <t>AOD</t>
  </si>
  <si>
    <t>ART1</t>
  </si>
  <si>
    <t>ART2</t>
  </si>
  <si>
    <t>ART3</t>
  </si>
  <si>
    <t>ASL</t>
  </si>
  <si>
    <t>AST</t>
  </si>
  <si>
    <t>AUT</t>
  </si>
  <si>
    <t>BIO</t>
  </si>
  <si>
    <t>BOT</t>
  </si>
  <si>
    <t>BUS</t>
  </si>
  <si>
    <t>CAM</t>
  </si>
  <si>
    <t>CDV</t>
  </si>
  <si>
    <t>CCS</t>
  </si>
  <si>
    <t>CHM</t>
  </si>
  <si>
    <t>CSC</t>
  </si>
  <si>
    <t>CWE</t>
  </si>
  <si>
    <t>EAS</t>
  </si>
  <si>
    <t>ECO</t>
  </si>
  <si>
    <t>EDU</t>
  </si>
  <si>
    <t>EGR</t>
  </si>
  <si>
    <t>EMT</t>
  </si>
  <si>
    <t>ELT</t>
  </si>
  <si>
    <t>ENG</t>
  </si>
  <si>
    <t>ESL</t>
  </si>
  <si>
    <t>FRN</t>
  </si>
  <si>
    <t>FSC</t>
  </si>
  <si>
    <t>GDN</t>
  </si>
  <si>
    <t>GEL</t>
  </si>
  <si>
    <t>GEO</t>
  </si>
  <si>
    <t>HLH</t>
  </si>
  <si>
    <t>HST</t>
  </si>
  <si>
    <t>HUM</t>
  </si>
  <si>
    <t>HUS</t>
  </si>
  <si>
    <t>JRN</t>
  </si>
  <si>
    <t>LRS</t>
  </si>
  <si>
    <t>LIB</t>
  </si>
  <si>
    <t>MTH</t>
  </si>
  <si>
    <t>MUS</t>
  </si>
  <si>
    <t>NRS</t>
  </si>
  <si>
    <t>NUR</t>
  </si>
  <si>
    <t>PEG</t>
  </si>
  <si>
    <t>PEI</t>
  </si>
  <si>
    <t>PEM</t>
  </si>
  <si>
    <t>PHL</t>
  </si>
  <si>
    <t>PHY</t>
  </si>
  <si>
    <t>POL</t>
  </si>
  <si>
    <t>PSC</t>
  </si>
  <si>
    <t>PSY</t>
  </si>
  <si>
    <t>RLS</t>
  </si>
  <si>
    <t>SOC</t>
  </si>
  <si>
    <t>SPE</t>
  </si>
  <si>
    <t>SPN</t>
  </si>
  <si>
    <t>THD</t>
  </si>
  <si>
    <t>THE</t>
  </si>
  <si>
    <t>SST</t>
  </si>
  <si>
    <t>WLD</t>
  </si>
  <si>
    <t>WOD</t>
  </si>
  <si>
    <t>Agriculture</t>
  </si>
  <si>
    <t>Anthropology</t>
  </si>
  <si>
    <t>Alcohol &amp; Other Drugs</t>
  </si>
  <si>
    <t>Art: Painting, Drawing, Graphics, Gallery</t>
  </si>
  <si>
    <t>Art: Ceramics</t>
  </si>
  <si>
    <t>Art: Textiles, Art History, Clothing (CLO)</t>
  </si>
  <si>
    <t>American Sign Language Studies</t>
  </si>
  <si>
    <t>Astronomy</t>
  </si>
  <si>
    <t>Biology</t>
  </si>
  <si>
    <t>Business Office Technology</t>
  </si>
  <si>
    <t xml:space="preserve">Business  </t>
  </si>
  <si>
    <t>Culinary Arts Management</t>
  </si>
  <si>
    <t>Child Development</t>
  </si>
  <si>
    <t>Chemistry</t>
  </si>
  <si>
    <t>Computer Science</t>
  </si>
  <si>
    <t>Cooperative Work Experience</t>
  </si>
  <si>
    <t>Economics</t>
  </si>
  <si>
    <t>Education</t>
  </si>
  <si>
    <t>Engineering</t>
  </si>
  <si>
    <t>Emergency Med. Tech/Paramedic</t>
  </si>
  <si>
    <t>English as a Second Language</t>
  </si>
  <si>
    <t>Health</t>
  </si>
  <si>
    <t>History</t>
  </si>
  <si>
    <t>Human Services</t>
  </si>
  <si>
    <t>Journalism</t>
  </si>
  <si>
    <t>Learning Resources</t>
  </si>
  <si>
    <t>Physical Education: General</t>
  </si>
  <si>
    <t>Physical Education: Intercollegiate Athl.</t>
  </si>
  <si>
    <t>Physical Education: Major</t>
  </si>
  <si>
    <t>Philosophy</t>
  </si>
  <si>
    <t>Physics</t>
  </si>
  <si>
    <t>Political Science</t>
  </si>
  <si>
    <t>Sociology</t>
  </si>
  <si>
    <t xml:space="preserve">Theatre Arts </t>
  </si>
  <si>
    <t>Welding</t>
  </si>
  <si>
    <t>Wood Working</t>
  </si>
  <si>
    <t>Earth Sciences (1)</t>
  </si>
  <si>
    <t>Geology (1)</t>
  </si>
  <si>
    <t>Geography (1)</t>
  </si>
  <si>
    <t>French (2)</t>
  </si>
  <si>
    <t>Physical Science (1)</t>
  </si>
  <si>
    <t>Natural Resources (1)</t>
  </si>
  <si>
    <t>Spanish (2)</t>
  </si>
  <si>
    <t>College and Career Success (3)</t>
  </si>
  <si>
    <t>Non-Minority</t>
  </si>
  <si>
    <t>Minority</t>
  </si>
  <si>
    <t>Program</t>
  </si>
  <si>
    <t>Name</t>
  </si>
  <si>
    <t>Prog.</t>
  </si>
  <si>
    <t>Abbr.</t>
  </si>
  <si>
    <t>Student Retention and Success:  Minority v. Non-Minority students By Program</t>
  </si>
  <si>
    <t>First-Time Students Only</t>
  </si>
  <si>
    <t>All CCCs</t>
  </si>
  <si>
    <t>Spr 2006</t>
  </si>
  <si>
    <t>MC</t>
  </si>
  <si>
    <t>CCC Data from CCCCO DataMart</t>
  </si>
  <si>
    <t>is_DE</t>
  </si>
  <si>
    <t>retain</t>
  </si>
  <si>
    <t>success</t>
  </si>
  <si>
    <t>cohort</t>
  </si>
  <si>
    <t>Not DE</t>
  </si>
  <si>
    <t>DE</t>
  </si>
  <si>
    <t>DE Section</t>
  </si>
  <si>
    <t>Retention Rate</t>
  </si>
  <si>
    <t>Not DE Section</t>
  </si>
  <si>
    <t>Where Students Take Classes</t>
  </si>
  <si>
    <t>Location</t>
  </si>
  <si>
    <t>DE &amp; Other Locations</t>
  </si>
  <si>
    <t>DE Only</t>
  </si>
  <si>
    <t>DE, Lake &amp; Other Locations</t>
  </si>
  <si>
    <t>DE, Willits &amp; Other Locations</t>
  </si>
  <si>
    <t>Lake &amp; DE</t>
  </si>
  <si>
    <t>Lake &amp; Other Locations</t>
  </si>
  <si>
    <t>Lake &amp; Willits</t>
  </si>
  <si>
    <t>Lake Only</t>
  </si>
  <si>
    <t>Lake, Willits &amp; DE</t>
  </si>
  <si>
    <t>Other Locations only</t>
  </si>
  <si>
    <t>Ukiah &amp; DE</t>
  </si>
  <si>
    <t>Ukiah &amp; Lake</t>
  </si>
  <si>
    <t>Ukiah &amp; Other Locations</t>
  </si>
  <si>
    <t>Ukiah &amp; Willits</t>
  </si>
  <si>
    <t>Ukiah Only</t>
  </si>
  <si>
    <t>Ukiah, DE &amp; Other Locations</t>
  </si>
  <si>
    <t>Ukiah, Lake &amp; DE</t>
  </si>
  <si>
    <t>Ukiah, Lake &amp; Other Locations</t>
  </si>
  <si>
    <t>Ukiah, Lake &amp; Willits</t>
  </si>
  <si>
    <t>Ukiah, Lake, DE &amp; Other Locations</t>
  </si>
  <si>
    <t>Ukiah, Lake, Willits &amp; DE</t>
  </si>
  <si>
    <t>Ukiah, Lake, Willits &amp; Other Locations</t>
  </si>
  <si>
    <t>Ukiah, Willits &amp; DE</t>
  </si>
  <si>
    <t>Ukiah, Willits &amp; Other Locations</t>
  </si>
  <si>
    <t>Ukiah, WIllits, DE &amp; Other Locations</t>
  </si>
  <si>
    <t>Willits &amp; DE</t>
  </si>
  <si>
    <t>Willits &amp; Other Locations</t>
  </si>
  <si>
    <t>Willits Only</t>
  </si>
  <si>
    <t>Course Taking Location</t>
  </si>
  <si>
    <t>Maps where (physical location) individual students enroll in courses starting with Fall 2009</t>
  </si>
  <si>
    <t>Retention &amp; Success By Ethnic</t>
  </si>
  <si>
    <t>Proportion of graduates from in-district high schools who attend Mendocino College the following year.</t>
  </si>
  <si>
    <t>Proportion of enrolled students who complete a course and Propostion who complete with an A, B, or C By Student Ethnic Status</t>
  </si>
  <si>
    <t>Retention MC v CCCC</t>
  </si>
  <si>
    <t>Compares Mendocino College retention and success rates t those for all Califonia Community Colleges</t>
  </si>
  <si>
    <t>Comparea retention and success rates for students enrolled in DE courses c. students enrolled in physical classrooms.</t>
  </si>
  <si>
    <t>Success By Division</t>
  </si>
  <si>
    <t>Success By Minority</t>
  </si>
  <si>
    <t>Compares retention and success rates for students based upon division (Basic Skills, CTE, Arts &amp; Sciences)</t>
  </si>
  <si>
    <t>Compares retention and success rates for students who are members of an Underserved Minority to Other Students</t>
  </si>
  <si>
    <t>Retention DE v OnGround</t>
  </si>
  <si>
    <t>Unduplicated headcount</t>
  </si>
  <si>
    <t>Unduplicated (unique students) g=headcount by gender by academic year</t>
  </si>
  <si>
    <t>A &amp; S Retain Rate</t>
  </si>
  <si>
    <t>CTE Retain Rate</t>
  </si>
  <si>
    <t>Basic Skills Retain Rate</t>
  </si>
  <si>
    <t>A &amp; S Success Rate</t>
  </si>
  <si>
    <t>CTE Success Rate</t>
  </si>
  <si>
    <t>Basic Skills Success Rate</t>
  </si>
  <si>
    <t>Fall 2012</t>
  </si>
  <si>
    <t>Hispanic Student Polulation</t>
  </si>
  <si>
    <t>% Basic Skills</t>
  </si>
  <si>
    <t>Student Achievment Tracking for ACCJC</t>
  </si>
  <si>
    <t>Fall to Fall Persistence Rates</t>
  </si>
  <si>
    <t>All Student</t>
  </si>
  <si>
    <t>5-Yr AVG</t>
  </si>
  <si>
    <t>ACCJC Metric: Number of Students</t>
  </si>
  <si>
    <t>Degree and Certificate Completion</t>
  </si>
  <si>
    <t>Year</t>
  </si>
  <si>
    <t>Assoc Degrees</t>
  </si>
  <si>
    <t>5 YR AVG</t>
  </si>
  <si>
    <t>Certificates</t>
  </si>
  <si>
    <t>Transfers to UC</t>
  </si>
  <si>
    <t>Transfers to CSU</t>
  </si>
  <si>
    <t>In-State Private</t>
  </si>
  <si>
    <t>Out of State</t>
  </si>
  <si>
    <t>All Transfers</t>
  </si>
  <si>
    <t>Note:</t>
  </si>
  <si>
    <t>ISP and OOS for 2010-11 &amp; 2011-12 derived from CCCCO</t>
  </si>
  <si>
    <t>"First" file matched to prior Fall ST file (enrolled students)</t>
  </si>
  <si>
    <t>to determine how many enrolled students from the previous Fall transferred</t>
  </si>
  <si>
    <t>Student Achievement</t>
  </si>
  <si>
    <t>Tracks student achievement against standards per ACCJC definitions</t>
  </si>
  <si>
    <t>Spring 2013</t>
  </si>
  <si>
    <t>Total Federal FTES</t>
  </si>
  <si>
    <t>Fed FTES Hispanic</t>
  </si>
  <si>
    <t>Hispanic % of Total</t>
  </si>
  <si>
    <t>Analysis for Title V</t>
  </si>
  <si>
    <t>Federal FTES defined as:</t>
  </si>
  <si>
    <t xml:space="preserve">the sum of the number of students enrolled full-time at an institution plus the </t>
  </si>
  <si>
    <t>full-time equivalent of the number of students enrolled part-time</t>
  </si>
  <si>
    <t xml:space="preserve">(determined on the basis of the quotient of the sum of the credit hours of </t>
  </si>
  <si>
    <t>all part-time students deivede by 12) at such an institution.</t>
  </si>
  <si>
    <t>Source: CFR 64 FR 70147, Dec. 15, 1999</t>
  </si>
  <si>
    <t>Section 606.7</t>
  </si>
  <si>
    <t>http://www.ecfr.gov/cgi-bin/text-idx?c=ecfr&amp;SID=88ad286a15d094a6542b62e9a900a301&amp;rgn=div5&amp;view=text&amp;node=34:3.1.3.1.6&amp;idno=34#34:3.1.3.1.6.1.39.1</t>
  </si>
  <si>
    <t>All other semesters, Datatel Data Warehouse Snapshot at Census</t>
  </si>
  <si>
    <t>Source: Fall 2008 and Spring 2009: CCCCO Referential Data files</t>
  </si>
  <si>
    <t>Includes calculation of Federally Defined FTES for analysizing Hispanic proportion</t>
  </si>
  <si>
    <t>2012-2013</t>
  </si>
  <si>
    <t>2013-2014</t>
  </si>
  <si>
    <t>2014-2015</t>
  </si>
  <si>
    <t>Fall 2013</t>
  </si>
  <si>
    <t>Spring 2014</t>
  </si>
  <si>
    <t>Fall 2014</t>
  </si>
  <si>
    <t>Spring 2015</t>
  </si>
  <si>
    <t>2012-13</t>
  </si>
  <si>
    <t>2013-14</t>
  </si>
  <si>
    <t>2014-15</t>
  </si>
  <si>
    <t>2015-2016</t>
  </si>
  <si>
    <t>Fall 2015</t>
  </si>
  <si>
    <t>Spring 2016</t>
  </si>
  <si>
    <t>2015-16</t>
  </si>
  <si>
    <t>Spring2016</t>
  </si>
  <si>
    <t>1st year Academic Competitive Grant</t>
  </si>
  <si>
    <t>2nd Year ACG Grant</t>
  </si>
  <si>
    <t>AAUW Nursing Scholarship</t>
  </si>
  <si>
    <t>AAUW Scholarship</t>
  </si>
  <si>
    <t>Alternative Loan</t>
  </si>
  <si>
    <t>Americorp</t>
  </si>
  <si>
    <t>ASMC Scholarship</t>
  </si>
  <si>
    <t>Beatrice Allinger Foundation</t>
  </si>
  <si>
    <t>BOG A1 Fee Waiver</t>
  </si>
  <si>
    <t>BOG A2 Fee Waiver</t>
  </si>
  <si>
    <t>BOG A3 Fee Waiver</t>
  </si>
  <si>
    <t>BOG B Fee Waiver</t>
  </si>
  <si>
    <t>BOG C Waiver</t>
  </si>
  <si>
    <t>BOG F3 Fee Waiver</t>
  </si>
  <si>
    <t>CAL Grant B</t>
  </si>
  <si>
    <t>CAL Grant C</t>
  </si>
  <si>
    <t>CHAFEE FY Grant</t>
  </si>
  <si>
    <t>COASTAL MENDOCINO ASSN OF REALTORS</t>
  </si>
  <si>
    <t>COMMUNITY FOUNDATION OF MENDOCINO CO.</t>
  </si>
  <si>
    <t>EARLY IRON CLUB</t>
  </si>
  <si>
    <t>EOPS Book Voucher</t>
  </si>
  <si>
    <t>Federal Work Study</t>
  </si>
  <si>
    <t>FSEOG Fed Sup Ed Opp Grant</t>
  </si>
  <si>
    <t>GOLDEN STATE SCHOLARSHIP</t>
  </si>
  <si>
    <t>Helen Delevois Memorial Scholarship</t>
  </si>
  <si>
    <t>ISTB SCHOLARSHIP</t>
  </si>
  <si>
    <t>Kiwanis-Bill Brown Memorial</t>
  </si>
  <si>
    <t>MC Classified Senate</t>
  </si>
  <si>
    <t>MC NATIVE AM. PROG. &amp; SERVICES SCHOLARSHIP</t>
  </si>
  <si>
    <t>MC OTHER SCHOLARSHIP</t>
  </si>
  <si>
    <t>MC Part Time Faculty Scholarship</t>
  </si>
  <si>
    <t>MCF- Awards of Promise</t>
  </si>
  <si>
    <t>MCF- Carl J. Ehmann Scholarship</t>
  </si>
  <si>
    <t>MCF- Evelyn R. Foote Scholarship</t>
  </si>
  <si>
    <t>MCF- George R. Szanik Scholarship</t>
  </si>
  <si>
    <t>MCF- Heidi Marie Daniel Nursing Scholarship</t>
  </si>
  <si>
    <t>MCF- Jim Meyer Scholarship</t>
  </si>
  <si>
    <t>MCF- Karen L. Atkinson Nursing Scholarship</t>
  </si>
  <si>
    <t>MCF- Kathleen Kohn Fetzer Family Fndn Nursing Scholar</t>
  </si>
  <si>
    <t>MCF- Mary Oosting Scholarship</t>
  </si>
  <si>
    <t>MCF- Mendocino College Foundation Scholarship</t>
  </si>
  <si>
    <t>MCF- Thomas M. Evans Scholarship</t>
  </si>
  <si>
    <t>MCF-DIRECTOR/TRUSTEE FUND</t>
  </si>
  <si>
    <t>MENDOCINO COUNTY YOUTH PROJECT</t>
  </si>
  <si>
    <t>MESA SCHOLARSHIP</t>
  </si>
  <si>
    <t>MISS LAKE COUNTY SCHOLARSHIP</t>
  </si>
  <si>
    <t>Native American Bureau of Indian Affairs</t>
  </si>
  <si>
    <t>Native American Memorial Scholarship</t>
  </si>
  <si>
    <t>OH SCHOLARSHIP</t>
  </si>
  <si>
    <t>OSHER SCHOLARSHIP</t>
  </si>
  <si>
    <t>OUTSIDE AWARD AID</t>
  </si>
  <si>
    <t>OUTSIDE SCHLSHP OTHER</t>
  </si>
  <si>
    <t>PELL Grant</t>
  </si>
  <si>
    <t>PLUS Parent Loan</t>
  </si>
  <si>
    <t>Ronald Mc Donald House Scholarship</t>
  </si>
  <si>
    <t>Subsidized Stafford loan</t>
  </si>
  <si>
    <t>UKIAH EDU. FOUNDATION</t>
  </si>
  <si>
    <t>UKIAH NATURAL FOODS SCHLR</t>
  </si>
  <si>
    <t>Unsubsidized Student Loan</t>
  </si>
  <si>
    <t>AAUW WILLITS SCHOLARSHIP</t>
  </si>
  <si>
    <t>ADOPT A 5TH GRADER SCHOLARSHIP</t>
  </si>
  <si>
    <t>ALBERT BELTRAMI INTERNSHIP SCHOLARSHIP</t>
  </si>
  <si>
    <t>Alberta Lucille Morris Scholarship</t>
  </si>
  <si>
    <t>Andre E Billy Scholarship</t>
  </si>
  <si>
    <t>BOG A Fee Waiver</t>
  </si>
  <si>
    <t>BOG F1 Fee Waiver</t>
  </si>
  <si>
    <t>CA. WOMEN FOR AGRICULTURE, LAKE CO. CHAPTER</t>
  </si>
  <si>
    <t>Cal WORKS Grant</t>
  </si>
  <si>
    <t>Cal WORKs Work Study</t>
  </si>
  <si>
    <t>CALIFORNIA CONSERVATION CORPS</t>
  </si>
  <si>
    <t>California Real Estate Scholarship</t>
  </si>
  <si>
    <t>CAMP Award</t>
  </si>
  <si>
    <t>CAMP Book Voucher</t>
  </si>
  <si>
    <t>CSEA COMMUNITY RELATIONS AWARDS</t>
  </si>
  <si>
    <t>DL Plus Loan</t>
  </si>
  <si>
    <t>DL SUB 1ST YEAR</t>
  </si>
  <si>
    <t>DL Subsidized 2nd year</t>
  </si>
  <si>
    <t>DL Unsub 1st year</t>
  </si>
  <si>
    <t>DL UNSUB 2ND YEAR</t>
  </si>
  <si>
    <t>Early Iron of Ukiah "Classic Car Club" Scholarship</t>
  </si>
  <si>
    <t>EVELYN LIESER SCHOLARSHIP</t>
  </si>
  <si>
    <t>FDN Joe &amp; Dorothy Halliday Perpetual Scholarship</t>
  </si>
  <si>
    <t>FDN: Salmen Family Scholarship</t>
  </si>
  <si>
    <t>Full-Time Student Success Grant</t>
  </si>
  <si>
    <t>George and Ruth Bradford Foundation Scholarship</t>
  </si>
  <si>
    <t>HAROLD J HAGE SCHOLARSHIP</t>
  </si>
  <si>
    <t>Harry Bistrin Memorial Scholarship</t>
  </si>
  <si>
    <t>Hawthorne Timber Company Scholarship</t>
  </si>
  <si>
    <t>Health Prof. Education FDN</t>
  </si>
  <si>
    <t>HRS GRANT - HEALTH RESOURCE &amp; SVCS</t>
  </si>
  <si>
    <t>HUGH PRESTON SCHOLARSHIP</t>
  </si>
  <si>
    <t>Ina May Scott Memorial Scholarship</t>
  </si>
  <si>
    <t>Jeff Smith Memorial Scholarship</t>
  </si>
  <si>
    <t>John Bogner Memorial Scholarship</t>
  </si>
  <si>
    <t>John Milder Scholarship</t>
  </si>
  <si>
    <t>Kiwanis Club of Ukiah Evelyn Broaddus Memorial Scholarship</t>
  </si>
  <si>
    <t>LAKE CO. RETIRED TEACHER SCHOLARSHIP (LOIS WINDHAM)</t>
  </si>
  <si>
    <t>Lake County Friends of Mendocino College (LCFMC) Scholarsh</t>
  </si>
  <si>
    <t>LaRue Kobrin Memorial Scholarship (perpetual)</t>
  </si>
  <si>
    <t>Les Gregg Family Scholarship</t>
  </si>
  <si>
    <t>MC ACDEMIC SENATE FT FACULTY ASSN. SCHOLARSHIP</t>
  </si>
  <si>
    <t>MC Federation of Teachers</t>
  </si>
  <si>
    <t>MC INSPIRING DANCE SCHOLARSHIP</t>
  </si>
  <si>
    <t>MC Management/Confidential Scholarship</t>
  </si>
  <si>
    <t>MCF Achieve Scholarship</t>
  </si>
  <si>
    <t>MCF Believe Scholarship</t>
  </si>
  <si>
    <t>MCF- HULDA AND ALFRED WEGER SCHOLARSHIP</t>
  </si>
  <si>
    <t>Medical Soc. of Mendocino-Lake Counties</t>
  </si>
  <si>
    <t>MISS MENDOCINO CO. SCHOLARSHIP</t>
  </si>
  <si>
    <t>NATIVE AMERICAN SCHOLARSHIPS</t>
  </si>
  <si>
    <t>OS JEANETTE RANKIN WOMEN'S SCHOLARSHIP</t>
  </si>
  <si>
    <t>PEREGRINE NATURAL SCIENCE SCHOLARSHIP</t>
  </si>
  <si>
    <t>Rotary Club of South Ukiah Scholarship</t>
  </si>
  <si>
    <t>The Fionna &amp; Richard Perkins Scholarship</t>
  </si>
  <si>
    <t>TRIBAL BIA SCHOLARSHIP</t>
  </si>
  <si>
    <t>Ukiah Emblem Club #148</t>
  </si>
  <si>
    <t>Ukiah Garden Club</t>
  </si>
  <si>
    <t>UKIAH SATURDAY AFTERNOON CLUB, REENTRY SCHOLARSHIP</t>
  </si>
  <si>
    <t>Wallace Meek Perez and Virginia Martinez Perez MESA Schl.</t>
  </si>
  <si>
    <t>YVONNE SLIGH P.E.O. BOOK SCHOLARSHIP</t>
  </si>
  <si>
    <t>TOTAL</t>
  </si>
  <si>
    <t>Fort Bragg Only</t>
  </si>
  <si>
    <t>Fort Bragg &amp; DE</t>
  </si>
  <si>
    <t>Fort Bragg, DE &amp; Ukiah</t>
  </si>
  <si>
    <t>Fort Bragg &amp; Ukiah</t>
  </si>
  <si>
    <t>Fort Bragg &amp; Willits</t>
  </si>
  <si>
    <t>ADJ.AS</t>
  </si>
  <si>
    <t>ADJ.AST</t>
  </si>
  <si>
    <t>ADJ.CA</t>
  </si>
  <si>
    <t>ADN.AS</t>
  </si>
  <si>
    <t>AGRH.AS</t>
  </si>
  <si>
    <t>AGRLP.CA</t>
  </si>
  <si>
    <t>AGRNP.CA</t>
  </si>
  <si>
    <t>AOD.AS</t>
  </si>
  <si>
    <t>AOD.CA</t>
  </si>
  <si>
    <t>ARTAH.AAT</t>
  </si>
  <si>
    <t>ARTCR.AA</t>
  </si>
  <si>
    <t>ARTPT.AA</t>
  </si>
  <si>
    <t>ARTWV.AA</t>
  </si>
  <si>
    <t>AUTCS.CA</t>
  </si>
  <si>
    <t>AUTTC.CA</t>
  </si>
  <si>
    <t>AUTTE.CA</t>
  </si>
  <si>
    <t>AUTTH.AS</t>
  </si>
  <si>
    <t>BIO.AS</t>
  </si>
  <si>
    <t>BOTAA.AS</t>
  </si>
  <si>
    <t>BOTGN.CA</t>
  </si>
  <si>
    <t>BOTLG.CA</t>
  </si>
  <si>
    <t>BOTMB.CA</t>
  </si>
  <si>
    <t>BOTMD.CA</t>
  </si>
  <si>
    <t>BUSA.AST</t>
  </si>
  <si>
    <t>BUSAC.AS</t>
  </si>
  <si>
    <t>BUSAC.CA</t>
  </si>
  <si>
    <t>BUSAD.AS</t>
  </si>
  <si>
    <t>BUSMG.AS</t>
  </si>
  <si>
    <t>BUSMG.CA</t>
  </si>
  <si>
    <t>BUSRL.AS</t>
  </si>
  <si>
    <t>BUSRL.CA</t>
  </si>
  <si>
    <t>CAM.CA</t>
  </si>
  <si>
    <t>CDV.CA</t>
  </si>
  <si>
    <t>CDVFR.AS</t>
  </si>
  <si>
    <t>CERMT.CA</t>
  </si>
  <si>
    <t>CIS.AS</t>
  </si>
  <si>
    <t>CISAP.AS</t>
  </si>
  <si>
    <t>CISAP.CA</t>
  </si>
  <si>
    <t>CISCS.AS</t>
  </si>
  <si>
    <t>CISGP.CA</t>
  </si>
  <si>
    <t>CISNW.CA</t>
  </si>
  <si>
    <t>CISOA.AS</t>
  </si>
  <si>
    <t>CISOE.CA</t>
  </si>
  <si>
    <t>CISWP.CA</t>
  </si>
  <si>
    <t>COM.AAT</t>
  </si>
  <si>
    <t>COMM.AAT</t>
  </si>
  <si>
    <t>EAS.AS</t>
  </si>
  <si>
    <t>ECE.AST</t>
  </si>
  <si>
    <t>EMTP.CA</t>
  </si>
  <si>
    <t>ENG.AA</t>
  </si>
  <si>
    <t>ENG.AAT</t>
  </si>
  <si>
    <t>ESL.CA</t>
  </si>
  <si>
    <t>ESL.CC</t>
  </si>
  <si>
    <t>ETH.AA</t>
  </si>
  <si>
    <t>FLSPN.AA</t>
  </si>
  <si>
    <t>FSC.AS</t>
  </si>
  <si>
    <t>FSCFF.CA</t>
  </si>
  <si>
    <t>GEL.AST</t>
  </si>
  <si>
    <t>GEN.AA</t>
  </si>
  <si>
    <t>GENCP.AA</t>
  </si>
  <si>
    <t>GENED.AA</t>
  </si>
  <si>
    <t>GENHU.AA</t>
  </si>
  <si>
    <t>GENKH.AA</t>
  </si>
  <si>
    <t>GENNS.AA</t>
  </si>
  <si>
    <t>GENSS.AA</t>
  </si>
  <si>
    <t>GENVP.AA</t>
  </si>
  <si>
    <t>HIST.AAT</t>
  </si>
  <si>
    <t>HLH.AS</t>
  </si>
  <si>
    <t>HST.AAT</t>
  </si>
  <si>
    <t>HUS.CA</t>
  </si>
  <si>
    <t>HUSP.AS</t>
  </si>
  <si>
    <t>HUSP.CA</t>
  </si>
  <si>
    <t>KIN.AAT</t>
  </si>
  <si>
    <t>LASED.AA</t>
  </si>
  <si>
    <t>LASKH.AA</t>
  </si>
  <si>
    <t>LASSS.AA</t>
  </si>
  <si>
    <t>LIB.AA</t>
  </si>
  <si>
    <t>LIBED.AA</t>
  </si>
  <si>
    <t>LIBHU.AA</t>
  </si>
  <si>
    <t>LIBKH.AA</t>
  </si>
  <si>
    <t>LIBNS.AA</t>
  </si>
  <si>
    <t>LIBSS.AA</t>
  </si>
  <si>
    <t>LIBVP.AA</t>
  </si>
  <si>
    <t>LVNCL.AS</t>
  </si>
  <si>
    <t>LVNRN.AS</t>
  </si>
  <si>
    <t>MTH.AS</t>
  </si>
  <si>
    <t>MTH.AST</t>
  </si>
  <si>
    <t>MUSIN.AA</t>
  </si>
  <si>
    <t>MUSRA.AA</t>
  </si>
  <si>
    <t>MUSRA.CA</t>
  </si>
  <si>
    <t>MUSVO.AA</t>
  </si>
  <si>
    <t>NRS.AS</t>
  </si>
  <si>
    <t>PEKSM.AA</t>
  </si>
  <si>
    <t>POL.AAT</t>
  </si>
  <si>
    <t>PSC.AS</t>
  </si>
  <si>
    <t>PSY.AA</t>
  </si>
  <si>
    <t>PSY.AAT</t>
  </si>
  <si>
    <t>SOC.AAT</t>
  </si>
  <si>
    <t>SOCSC.AA</t>
  </si>
  <si>
    <t>SPE.AA</t>
  </si>
  <si>
    <t>SSTC.CA</t>
  </si>
  <si>
    <t>SSTRE.CA</t>
  </si>
  <si>
    <t>SSTRP.CA</t>
  </si>
  <si>
    <t>TEXCL.CA</t>
  </si>
  <si>
    <t>THEA.AA</t>
  </si>
  <si>
    <t>THEA.AAT</t>
  </si>
  <si>
    <t>THED.AA</t>
  </si>
  <si>
    <t>WLNNTV.AA</t>
  </si>
  <si>
    <t>WLNTV.AA</t>
  </si>
  <si>
    <t>Administration of Justice Associate of Science</t>
  </si>
  <si>
    <t>Associate in Science in Administration of Justice for Transf</t>
  </si>
  <si>
    <t>CERT Administration of Justice</t>
  </si>
  <si>
    <t>Registered Nurse Associate of Science</t>
  </si>
  <si>
    <t>Agriculture-Horticulture Associate of Science</t>
  </si>
  <si>
    <t>CERT Agriculture - Landscape Practices</t>
  </si>
  <si>
    <t>CERT Agriculture - Nursery Production</t>
  </si>
  <si>
    <t>Alcohol &amp; Drug Studies Associate of Science</t>
  </si>
  <si>
    <t>CERT Alcohol &amp; Drug Studies</t>
  </si>
  <si>
    <t>Associate in Arts in Art History for Transfer</t>
  </si>
  <si>
    <t>Art - Ceramics Associate of Arts</t>
  </si>
  <si>
    <t>Art - Painting Associate of Arts</t>
  </si>
  <si>
    <t>Art - Weaving Associate of Arts</t>
  </si>
  <si>
    <t>CERT Automotive Chassis Specialist</t>
  </si>
  <si>
    <t>CERT Automotive Technician</t>
  </si>
  <si>
    <t>CERT Automotive Tune-Up &amp; Electronics Specialist</t>
  </si>
  <si>
    <t>Automotive Technology Associate of Science</t>
  </si>
  <si>
    <t>Biological Science Associate of Science</t>
  </si>
  <si>
    <t>BOT - Administrative Assistant Associate of Science</t>
  </si>
  <si>
    <t>CERT BOT- General</t>
  </si>
  <si>
    <t>CERT BOT-Legal</t>
  </si>
  <si>
    <t>CERT BOT-Medical Billing/Coding</t>
  </si>
  <si>
    <t>CERT BOT-Medical</t>
  </si>
  <si>
    <t>Associate in Science in Business Administration for Transfer</t>
  </si>
  <si>
    <t>Business - Accounting Associate of Science</t>
  </si>
  <si>
    <t>CERT Business - Accounting</t>
  </si>
  <si>
    <t>AS Business Administration</t>
  </si>
  <si>
    <t>Business Management Associate of Science</t>
  </si>
  <si>
    <t>CERT Business Management</t>
  </si>
  <si>
    <t>Business - Real Estate Associate of Science</t>
  </si>
  <si>
    <t>CERT Business - Real Estate</t>
  </si>
  <si>
    <t>CERT Culinary Arts Management</t>
  </si>
  <si>
    <t>CERT Child Development</t>
  </si>
  <si>
    <t>Child Development/Family Relations Associate of Science</t>
  </si>
  <si>
    <t>CERT Ceramics-Master Technician</t>
  </si>
  <si>
    <t>AS Computer &amp; Information Science</t>
  </si>
  <si>
    <t>As Computer and Information Applications</t>
  </si>
  <si>
    <t>CERT - Computer Applications and Office Administration</t>
  </si>
  <si>
    <t>Computer Science Associate of Science</t>
  </si>
  <si>
    <t>CERT CIS-Graphics/Presentations</t>
  </si>
  <si>
    <t>Cert CIS - Networking</t>
  </si>
  <si>
    <t>Computer Applications &amp; Office Admin Associate of Science</t>
  </si>
  <si>
    <t>CERT CIS-Office Environment</t>
  </si>
  <si>
    <t>CERT CIS-Web Page Design</t>
  </si>
  <si>
    <t>Associate in Arts in Communication Studies for Transfer</t>
  </si>
  <si>
    <t>AAT Communication Studies for Transfer</t>
  </si>
  <si>
    <t>Earth Science Associate of Science</t>
  </si>
  <si>
    <t>Associate in Science in Early Childhood Education for Transf</t>
  </si>
  <si>
    <t>CERT EMT-Paramedic</t>
  </si>
  <si>
    <t>AA English</t>
  </si>
  <si>
    <t>Associate in Arts in English for Transfer</t>
  </si>
  <si>
    <t>ESL Preparation Certificate of Completion</t>
  </si>
  <si>
    <t>Ethnic Studies Associate of Arts</t>
  </si>
  <si>
    <t>AA Foreign Language-Spanish</t>
  </si>
  <si>
    <t>Fire Science Associate of Science</t>
  </si>
  <si>
    <t>CERT Fire Fighter I</t>
  </si>
  <si>
    <t>Associate in Science in Geology for Transfer</t>
  </si>
  <si>
    <t>AA General Studies</t>
  </si>
  <si>
    <t>AA GEN-Career Preparation for Business</t>
  </si>
  <si>
    <t>AA GEN-Education</t>
  </si>
  <si>
    <t>AA GEN-Humanities</t>
  </si>
  <si>
    <t>AA GEN-Kinesiology &amp; Health</t>
  </si>
  <si>
    <t>AA GEN-Natural Science</t>
  </si>
  <si>
    <t>AA GEN-Social Science</t>
  </si>
  <si>
    <t>AA GEN-Visual &amp; Performing Arts</t>
  </si>
  <si>
    <t>Associate in Arts in History for Transfer</t>
  </si>
  <si>
    <t>Health Sciences Associate of Science</t>
  </si>
  <si>
    <t>History for Transfer</t>
  </si>
  <si>
    <t>CERT Human Service Worker</t>
  </si>
  <si>
    <t>Human Services Paraprofessional Associate of Science</t>
  </si>
  <si>
    <t>CERT Human Services Paraprofessional</t>
  </si>
  <si>
    <t>Associate in Arts in Kinesiology for Transfer</t>
  </si>
  <si>
    <t>Lib Arts &amp; Sci with Emphasis in Education Associate in Arts</t>
  </si>
  <si>
    <t>Lib Arts &amp; Sci with Emphasis in Kinesiology &amp; Health AA</t>
  </si>
  <si>
    <t>Lib Arts &amp; Sci with Emphasis in Social Science AA</t>
  </si>
  <si>
    <t>AA Liberal Arts</t>
  </si>
  <si>
    <t>AA LIB-Education</t>
  </si>
  <si>
    <t>AA LIB-Humanities</t>
  </si>
  <si>
    <t>AA LIB-Kinesiology &amp; Health</t>
  </si>
  <si>
    <t>AA LIB-Natural Science</t>
  </si>
  <si>
    <t>AA LIB-Social Science</t>
  </si>
  <si>
    <t>AA LIB-Visual &amp; Performing Arts</t>
  </si>
  <si>
    <t>AS LVN to RN Career Ladder</t>
  </si>
  <si>
    <t>LVN to RN Career Ladder Associate of Science</t>
  </si>
  <si>
    <t>AS Mathematics</t>
  </si>
  <si>
    <t>Associate in Science in Mathematics for Transfer</t>
  </si>
  <si>
    <t>Music-Instrumental Associate of Arts</t>
  </si>
  <si>
    <t>Recording Arts and Technology Associate of Arts</t>
  </si>
  <si>
    <t>CERT Recording Arts and Technology</t>
  </si>
  <si>
    <t>Music-Vocal Associate of Arts</t>
  </si>
  <si>
    <t>Natural Resources Associate of Science</t>
  </si>
  <si>
    <t>AA PE Kinesiology-Sports Medicine</t>
  </si>
  <si>
    <t>Associate in Arts in Political Science for Transfer</t>
  </si>
  <si>
    <t>AS Physical Science</t>
  </si>
  <si>
    <t>Psychology Associate of Arts</t>
  </si>
  <si>
    <t>Associate in Arts in Psychology for Transfer</t>
  </si>
  <si>
    <t>Associate in Arts in Sociology for Transfer</t>
  </si>
  <si>
    <t>AA Social Science</t>
  </si>
  <si>
    <t>AA Speech</t>
  </si>
  <si>
    <t>CERT Sustainable Technology Construction</t>
  </si>
  <si>
    <t>CERT Sustainable Tech Renewable Energy</t>
  </si>
  <si>
    <t>CERT Sustainable Tech Residential Performance &amp; Efficiency</t>
  </si>
  <si>
    <t>CERT Textiles/Clothing Construction</t>
  </si>
  <si>
    <t>Theatre Arts Associate of Arts</t>
  </si>
  <si>
    <t>Associate in Arts in Theatre Arts for Transfer</t>
  </si>
  <si>
    <t>Theatre Arts - Dance Associate of Arts</t>
  </si>
  <si>
    <t>World Languages (Spanish for Non-Native Speakers) AA</t>
  </si>
  <si>
    <t>World Languages (Spanish for Native Speakers) AA</t>
  </si>
  <si>
    <t xml:space="preserve">Total </t>
  </si>
  <si>
    <t>AS</t>
  </si>
  <si>
    <t>CA-L</t>
  </si>
  <si>
    <t>CA-T</t>
  </si>
  <si>
    <t>AAT</t>
  </si>
  <si>
    <t>AA</t>
  </si>
  <si>
    <t>NC-K</t>
  </si>
  <si>
    <t>Degree Type</t>
  </si>
  <si>
    <t>Description</t>
  </si>
  <si>
    <t>Cert of Achievement 18-29 Unit</t>
  </si>
  <si>
    <t>Cert of Achievement 30-59 Unit</t>
  </si>
  <si>
    <t>Noncredit 192-287 Hrs</t>
  </si>
  <si>
    <t>ATH</t>
  </si>
  <si>
    <t>CED</t>
  </si>
  <si>
    <t>CLO</t>
  </si>
  <si>
    <t>COM</t>
  </si>
  <si>
    <t>KIN</t>
  </si>
  <si>
    <t>PEA</t>
  </si>
  <si>
    <t>PEF</t>
  </si>
  <si>
    <t>PES</t>
  </si>
  <si>
    <t>SCI</t>
  </si>
  <si>
    <t>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</si>
</sst>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0.000"/>
    <numFmt numFmtId="166" formatCode="&quot;$&quot;#,##0.0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sz val="10"/>
      <color rgb="FFFFFF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2" fillId="0" borderId="0"/>
  </cellStyleXfs>
  <cellXfs count="200">
    <xf numFmtId="0" fontId="0" fillId="0" borderId="0" xfId="0"/>
    <xf numFmtId="0" fontId="2" fillId="0" borderId="0" xfId="2"/>
    <xf numFmtId="49" fontId="2" fillId="0" borderId="0" xfId="2" applyNumberFormat="1" applyAlignment="1">
      <alignment horizontal="center" vertical="top" wrapText="1"/>
    </xf>
    <xf numFmtId="0" fontId="2" fillId="0" borderId="0" xfId="2" applyAlignment="1">
      <alignment vertical="center"/>
    </xf>
    <xf numFmtId="164" fontId="0" fillId="0" borderId="0" xfId="1" applyNumberFormat="1" applyFont="1"/>
    <xf numFmtId="0" fontId="2" fillId="0" borderId="0" xfId="3" applyAlignment="1">
      <alignment vertical="center"/>
    </xf>
    <xf numFmtId="0" fontId="0" fillId="0" borderId="0" xfId="0" applyAlignment="1">
      <alignment wrapText="1"/>
    </xf>
    <xf numFmtId="49" fontId="2" fillId="0" borderId="0" xfId="3" applyNumberFormat="1" applyAlignment="1">
      <alignment horizontal="right" wrapText="1"/>
    </xf>
    <xf numFmtId="0" fontId="2" fillId="0" borderId="0" xfId="4"/>
    <xf numFmtId="0" fontId="0" fillId="0" borderId="0" xfId="0" applyAlignment="1">
      <alignment horizontal="right"/>
    </xf>
    <xf numFmtId="0" fontId="2" fillId="0" borderId="0" xfId="7" applyAlignment="1">
      <alignment vertical="center"/>
    </xf>
    <xf numFmtId="0" fontId="2" fillId="0" borderId="0" xfId="3" applyFill="1" applyAlignment="1">
      <alignment vertical="center"/>
    </xf>
    <xf numFmtId="0" fontId="2" fillId="0" borderId="0" xfId="4" applyNumberFormat="1" applyAlignment="1">
      <alignment horizontal="left"/>
    </xf>
    <xf numFmtId="0" fontId="0" fillId="0" borderId="0" xfId="0" applyNumberFormat="1"/>
    <xf numFmtId="0" fontId="2" fillId="0" borderId="0" xfId="4" applyNumberFormat="1"/>
    <xf numFmtId="0" fontId="0" fillId="0" borderId="0" xfId="0" applyNumberFormat="1" applyAlignment="1">
      <alignment horizontal="right"/>
    </xf>
    <xf numFmtId="0" fontId="3" fillId="0" borderId="0" xfId="11" applyAlignment="1">
      <alignment vertical="center"/>
    </xf>
    <xf numFmtId="0" fontId="2" fillId="0" borderId="0" xfId="7"/>
    <xf numFmtId="49" fontId="2" fillId="0" borderId="0" xfId="7" applyNumberFormat="1" applyAlignment="1">
      <alignment horizontal="left"/>
    </xf>
    <xf numFmtId="49" fontId="2" fillId="0" borderId="0" xfId="3" applyNumberFormat="1" applyAlignment="1">
      <alignment horizontal="left"/>
    </xf>
    <xf numFmtId="165" fontId="0" fillId="0" borderId="0" xfId="0" applyNumberFormat="1"/>
    <xf numFmtId="0" fontId="4" fillId="0" borderId="0" xfId="0" applyFont="1"/>
    <xf numFmtId="0" fontId="0" fillId="2" borderId="0" xfId="0" applyFill="1"/>
    <xf numFmtId="0" fontId="6" fillId="2" borderId="0" xfId="0" applyFont="1" applyFill="1"/>
    <xf numFmtId="0" fontId="0" fillId="0" borderId="0" xfId="0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wrapText="1"/>
    </xf>
    <xf numFmtId="49" fontId="6" fillId="2" borderId="0" xfId="3" applyNumberFormat="1" applyFont="1" applyFill="1" applyAlignment="1">
      <alignment horizontal="right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49" fontId="6" fillId="2" borderId="0" xfId="9" applyNumberFormat="1" applyFont="1" applyFill="1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3" applyFont="1" applyFill="1" applyAlignment="1">
      <alignment vertical="center"/>
    </xf>
    <xf numFmtId="0" fontId="2" fillId="0" borderId="0" xfId="3" applyNumberFormat="1" applyAlignment="1">
      <alignment horizontal="right"/>
    </xf>
    <xf numFmtId="0" fontId="6" fillId="0" borderId="0" xfId="0" applyFont="1" applyFill="1" applyAlignment="1">
      <alignment horizontal="center" wrapText="1"/>
    </xf>
    <xf numFmtId="0" fontId="2" fillId="0" borderId="0" xfId="14"/>
    <xf numFmtId="49" fontId="2" fillId="0" borderId="0" xfId="14" applyNumberForma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49" fontId="3" fillId="0" borderId="1" xfId="0" applyNumberFormat="1" applyFont="1" applyFill="1" applyBorder="1" applyAlignment="1" applyProtection="1">
      <alignment horizontal="left" wrapText="1"/>
    </xf>
    <xf numFmtId="3" fontId="3" fillId="0" borderId="1" xfId="0" applyNumberFormat="1" applyFont="1" applyFill="1" applyBorder="1" applyAlignment="1" applyProtection="1">
      <alignment horizontal="right" wrapText="1"/>
    </xf>
    <xf numFmtId="3" fontId="3" fillId="0" borderId="1" xfId="16" applyNumberFormat="1" applyFont="1" applyFill="1" applyBorder="1" applyAlignment="1" applyProtection="1">
      <alignment horizontal="right" wrapText="1"/>
    </xf>
    <xf numFmtId="3" fontId="3" fillId="0" borderId="3" xfId="16" applyNumberFormat="1" applyFont="1" applyFill="1" applyBorder="1" applyAlignment="1" applyProtection="1">
      <alignment horizontal="right" wrapText="1"/>
    </xf>
    <xf numFmtId="0" fontId="3" fillId="0" borderId="0" xfId="17"/>
    <xf numFmtId="0" fontId="8" fillId="2" borderId="0" xfId="0" applyFont="1" applyFill="1"/>
    <xf numFmtId="0" fontId="9" fillId="0" borderId="0" xfId="0" applyFont="1"/>
    <xf numFmtId="0" fontId="0" fillId="0" borderId="2" xfId="0" applyBorder="1"/>
    <xf numFmtId="165" fontId="0" fillId="0" borderId="2" xfId="0" applyNumberFormat="1" applyBorder="1"/>
    <xf numFmtId="49" fontId="3" fillId="0" borderId="2" xfId="17" applyNumberFormat="1" applyBorder="1" applyAlignment="1">
      <alignment horizontal="left"/>
    </xf>
    <xf numFmtId="0" fontId="3" fillId="0" borderId="2" xfId="17" applyBorder="1" applyAlignment="1">
      <alignment vertical="center"/>
    </xf>
    <xf numFmtId="0" fontId="3" fillId="0" borderId="2" xfId="18" applyBorder="1" applyAlignment="1">
      <alignment vertical="center"/>
    </xf>
    <xf numFmtId="165" fontId="3" fillId="0" borderId="2" xfId="18" applyNumberFormat="1" applyBorder="1"/>
    <xf numFmtId="49" fontId="3" fillId="0" borderId="2" xfId="18" applyNumberFormat="1" applyBorder="1" applyAlignment="1">
      <alignment horizontal="left"/>
    </xf>
    <xf numFmtId="0" fontId="0" fillId="0" borderId="2" xfId="0" applyFill="1" applyBorder="1"/>
    <xf numFmtId="165" fontId="0" fillId="0" borderId="2" xfId="0" applyNumberForma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5" xfId="0" applyFont="1" applyFill="1" applyBorder="1" applyAlignment="1">
      <alignment horizontal="right"/>
    </xf>
    <xf numFmtId="0" fontId="2" fillId="0" borderId="0" xfId="19"/>
    <xf numFmtId="49" fontId="2" fillId="0" borderId="0" xfId="19" applyNumberFormat="1" applyAlignment="1">
      <alignment horizontal="left" vertical="top"/>
    </xf>
    <xf numFmtId="49" fontId="2" fillId="0" borderId="0" xfId="19" applyNumberFormat="1" applyAlignment="1">
      <alignment horizontal="left"/>
    </xf>
    <xf numFmtId="0" fontId="2" fillId="0" borderId="0" xfId="19" applyAlignment="1">
      <alignment vertical="center"/>
    </xf>
    <xf numFmtId="49" fontId="2" fillId="0" borderId="0" xfId="19" applyNumberFormat="1" applyAlignment="1">
      <alignment horizontal="left" vertical="top" wrapText="1"/>
    </xf>
    <xf numFmtId="49" fontId="2" fillId="0" borderId="0" xfId="19" applyNumberFormat="1" applyAlignment="1">
      <alignment horizontal="right"/>
    </xf>
    <xf numFmtId="49" fontId="2" fillId="0" borderId="0" xfId="19" applyNumberFormat="1" applyFill="1" applyAlignment="1">
      <alignment horizontal="left" wrapText="1"/>
    </xf>
    <xf numFmtId="0" fontId="0" fillId="0" borderId="0" xfId="0" applyAlignment="1"/>
    <xf numFmtId="165" fontId="0" fillId="0" borderId="0" xfId="0" applyNumberFormat="1" applyAlignment="1"/>
    <xf numFmtId="165" fontId="0" fillId="0" borderId="0" xfId="0" applyNumberFormat="1" applyAlignment="1">
      <alignment horizontal="right"/>
    </xf>
    <xf numFmtId="0" fontId="2" fillId="0" borderId="0" xfId="14" applyAlignment="1"/>
    <xf numFmtId="0" fontId="11" fillId="2" borderId="0" xfId="0" applyFont="1" applyFill="1" applyAlignment="1">
      <alignment horizontal="right"/>
    </xf>
    <xf numFmtId="165" fontId="0" fillId="4" borderId="2" xfId="0" applyNumberFormat="1" applyFill="1" applyBorder="1"/>
    <xf numFmtId="0" fontId="0" fillId="4" borderId="2" xfId="0" applyFill="1" applyBorder="1"/>
    <xf numFmtId="0" fontId="12" fillId="4" borderId="2" xfId="0" applyFont="1" applyFill="1" applyBorder="1"/>
    <xf numFmtId="0" fontId="11" fillId="2" borderId="0" xfId="0" applyFont="1" applyFill="1"/>
    <xf numFmtId="0" fontId="3" fillId="5" borderId="2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13" fillId="0" borderId="0" xfId="21"/>
    <xf numFmtId="49" fontId="3" fillId="0" borderId="3" xfId="0" applyNumberFormat="1" applyFont="1" applyFill="1" applyBorder="1" applyAlignment="1" applyProtection="1">
      <alignment horizontal="left" wrapText="1"/>
    </xf>
    <xf numFmtId="3" fontId="3" fillId="0" borderId="3" xfId="0" applyNumberFormat="1" applyFont="1" applyFill="1" applyBorder="1" applyAlignment="1" applyProtection="1">
      <alignment horizontal="right" wrapText="1"/>
    </xf>
    <xf numFmtId="3" fontId="3" fillId="0" borderId="8" xfId="16" applyNumberFormat="1" applyFont="1" applyFill="1" applyBorder="1" applyAlignment="1" applyProtection="1">
      <alignment horizontal="right" wrapText="1"/>
    </xf>
    <xf numFmtId="0" fontId="0" fillId="0" borderId="4" xfId="0" applyFont="1" applyBorder="1" applyAlignment="1"/>
    <xf numFmtId="49" fontId="3" fillId="0" borderId="2" xfId="0" applyNumberFormat="1" applyFont="1" applyFill="1" applyBorder="1" applyAlignment="1" applyProtection="1">
      <alignment horizontal="left" wrapText="1"/>
    </xf>
    <xf numFmtId="3" fontId="3" fillId="0" borderId="2" xfId="0" applyNumberFormat="1" applyFont="1" applyFill="1" applyBorder="1" applyAlignment="1" applyProtection="1">
      <alignment horizontal="right" wrapText="1"/>
    </xf>
    <xf numFmtId="164" fontId="0" fillId="0" borderId="0" xfId="1" applyNumberFormat="1" applyFont="1" applyFill="1" applyBorder="1"/>
    <xf numFmtId="3" fontId="0" fillId="0" borderId="2" xfId="0" applyNumberFormat="1" applyBorder="1"/>
    <xf numFmtId="0" fontId="2" fillId="0" borderId="2" xfId="2" applyBorder="1" applyAlignment="1">
      <alignment vertical="center"/>
    </xf>
    <xf numFmtId="164" fontId="0" fillId="0" borderId="2" xfId="1" applyNumberFormat="1" applyFont="1" applyBorder="1"/>
    <xf numFmtId="164" fontId="2" fillId="0" borderId="2" xfId="1" applyNumberFormat="1" applyFont="1" applyBorder="1"/>
    <xf numFmtId="1" fontId="0" fillId="0" borderId="2" xfId="0" applyNumberFormat="1" applyBorder="1"/>
    <xf numFmtId="0" fontId="2" fillId="0" borderId="2" xfId="2" applyBorder="1"/>
    <xf numFmtId="1" fontId="2" fillId="0" borderId="2" xfId="2" applyNumberFormat="1" applyBorder="1"/>
    <xf numFmtId="49" fontId="2" fillId="0" borderId="2" xfId="2" applyNumberFormat="1" applyBorder="1" applyAlignment="1">
      <alignment horizontal="center" vertical="top" wrapText="1"/>
    </xf>
    <xf numFmtId="0" fontId="2" fillId="0" borderId="2" xfId="2" applyNumberFormat="1" applyBorder="1" applyAlignment="1">
      <alignment horizontal="right"/>
    </xf>
    <xf numFmtId="0" fontId="3" fillId="0" borderId="2" xfId="2" applyNumberFormat="1" applyFont="1" applyBorder="1" applyAlignment="1">
      <alignment horizontal="right"/>
    </xf>
    <xf numFmtId="164" fontId="2" fillId="0" borderId="2" xfId="1" applyNumberFormat="1" applyFont="1" applyBorder="1" applyAlignment="1">
      <alignment vertical="center"/>
    </xf>
    <xf numFmtId="0" fontId="2" fillId="0" borderId="2" xfId="2" applyFill="1" applyBorder="1" applyAlignment="1">
      <alignment vertical="center"/>
    </xf>
    <xf numFmtId="164" fontId="0" fillId="0" borderId="2" xfId="0" applyNumberFormat="1" applyBorder="1"/>
    <xf numFmtId="1" fontId="2" fillId="0" borderId="2" xfId="2" applyNumberFormat="1" applyBorder="1" applyAlignment="1">
      <alignment horizontal="right"/>
    </xf>
    <xf numFmtId="0" fontId="2" fillId="0" borderId="2" xfId="2" applyFill="1" applyBorder="1"/>
    <xf numFmtId="0" fontId="2" fillId="0" borderId="2" xfId="2" applyNumberForma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5" fillId="0" borderId="2" xfId="0" applyFont="1" applyBorder="1"/>
    <xf numFmtId="0" fontId="0" fillId="0" borderId="5" xfId="0" applyBorder="1"/>
    <xf numFmtId="166" fontId="0" fillId="0" borderId="2" xfId="0" applyNumberFormat="1" applyBorder="1"/>
    <xf numFmtId="17" fontId="0" fillId="0" borderId="0" xfId="0" applyNumberFormat="1"/>
    <xf numFmtId="0" fontId="2" fillId="0" borderId="2" xfId="22" applyBorder="1" applyAlignment="1">
      <alignment vertical="center"/>
    </xf>
    <xf numFmtId="0" fontId="2" fillId="0" borderId="2" xfId="22" applyFill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NumberForma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3" applyBorder="1" applyAlignment="1">
      <alignment vertical="center"/>
    </xf>
    <xf numFmtId="0" fontId="2" fillId="0" borderId="2" xfId="3" applyFill="1" applyBorder="1" applyAlignment="1">
      <alignment vertical="center"/>
    </xf>
    <xf numFmtId="0" fontId="3" fillId="0" borderId="2" xfId="11" applyBorder="1" applyAlignment="1">
      <alignment vertical="center"/>
    </xf>
    <xf numFmtId="0" fontId="2" fillId="0" borderId="2" xfId="3" applyBorder="1"/>
    <xf numFmtId="0" fontId="3" fillId="0" borderId="2" xfId="3" applyNumberFormat="1" applyFont="1" applyBorder="1" applyAlignment="1">
      <alignment horizontal="right"/>
    </xf>
    <xf numFmtId="0" fontId="2" fillId="0" borderId="2" xfId="3" applyNumberFormat="1" applyBorder="1" applyAlignment="1">
      <alignment horizontal="right"/>
    </xf>
    <xf numFmtId="0" fontId="0" fillId="0" borderId="2" xfId="0" applyNumberFormat="1" applyBorder="1"/>
    <xf numFmtId="0" fontId="2" fillId="0" borderId="2" xfId="3" applyNumberFormat="1" applyBorder="1" applyAlignment="1">
      <alignment vertical="center"/>
    </xf>
    <xf numFmtId="0" fontId="2" fillId="0" borderId="2" xfId="3" applyNumberFormat="1" applyFill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wrapText="1"/>
    </xf>
    <xf numFmtId="49" fontId="6" fillId="2" borderId="2" xfId="3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vertical="center"/>
    </xf>
    <xf numFmtId="0" fontId="2" fillId="0" borderId="2" xfId="9" applyBorder="1" applyAlignment="1">
      <alignment vertical="center"/>
    </xf>
    <xf numFmtId="0" fontId="2" fillId="0" borderId="2" xfId="9" applyFill="1" applyBorder="1" applyAlignment="1">
      <alignment vertical="center"/>
    </xf>
    <xf numFmtId="0" fontId="3" fillId="0" borderId="2" xfId="9" applyFont="1" applyFill="1" applyBorder="1" applyAlignment="1">
      <alignment vertical="center"/>
    </xf>
    <xf numFmtId="0" fontId="2" fillId="0" borderId="2" xfId="9" applyNumberFormat="1" applyBorder="1" applyAlignment="1">
      <alignment horizontal="right" vertical="top" wrapText="1"/>
    </xf>
    <xf numFmtId="0" fontId="2" fillId="0" borderId="2" xfId="9" applyBorder="1"/>
    <xf numFmtId="0" fontId="3" fillId="0" borderId="2" xfId="9" applyNumberFormat="1" applyFont="1" applyBorder="1" applyAlignment="1">
      <alignment horizontal="right"/>
    </xf>
    <xf numFmtId="0" fontId="2" fillId="0" borderId="2" xfId="9" applyFill="1" applyBorder="1"/>
    <xf numFmtId="0" fontId="3" fillId="0" borderId="2" xfId="9" applyNumberFormat="1" applyFont="1" applyFill="1" applyBorder="1" applyAlignment="1">
      <alignment horizontal="right"/>
    </xf>
    <xf numFmtId="49" fontId="2" fillId="0" borderId="2" xfId="9" applyNumberFormat="1" applyBorder="1" applyAlignment="1">
      <alignment horizontal="left"/>
    </xf>
    <xf numFmtId="0" fontId="6" fillId="2" borderId="2" xfId="0" applyFont="1" applyFill="1" applyBorder="1"/>
    <xf numFmtId="49" fontId="6" fillId="2" borderId="2" xfId="9" applyNumberFormat="1" applyFont="1" applyFill="1" applyBorder="1" applyAlignment="1">
      <alignment horizontal="right"/>
    </xf>
    <xf numFmtId="0" fontId="3" fillId="0" borderId="2" xfId="12" applyBorder="1" applyAlignment="1">
      <alignment vertical="center"/>
    </xf>
    <xf numFmtId="164" fontId="0" fillId="0" borderId="2" xfId="1" applyNumberFormat="1" applyFont="1" applyFill="1" applyBorder="1"/>
    <xf numFmtId="0" fontId="6" fillId="2" borderId="2" xfId="0" applyFont="1" applyFill="1" applyBorder="1" applyAlignment="1">
      <alignment horizontal="right"/>
    </xf>
    <xf numFmtId="2" fontId="0" fillId="0" borderId="2" xfId="15" applyNumberFormat="1" applyFont="1" applyBorder="1"/>
    <xf numFmtId="0" fontId="2" fillId="0" borderId="2" xfId="4" applyBorder="1" applyAlignment="1">
      <alignment vertical="center"/>
    </xf>
    <xf numFmtId="0" fontId="2" fillId="0" borderId="2" xfId="4" applyBorder="1"/>
    <xf numFmtId="0" fontId="2" fillId="0" borderId="2" xfId="4" applyNumberFormat="1" applyBorder="1" applyAlignment="1">
      <alignment horizontal="right" wrapText="1"/>
    </xf>
    <xf numFmtId="0" fontId="2" fillId="0" borderId="2" xfId="4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2" fillId="0" borderId="2" xfId="4" applyNumberFormat="1" applyBorder="1" applyAlignment="1">
      <alignment vertical="center"/>
    </xf>
    <xf numFmtId="1" fontId="2" fillId="0" borderId="2" xfId="4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2" fillId="0" borderId="2" xfId="4" applyNumberFormat="1" applyBorder="1" applyAlignment="1">
      <alignment horizontal="right" vertical="center"/>
    </xf>
    <xf numFmtId="164" fontId="3" fillId="0" borderId="2" xfId="1" applyNumberFormat="1" applyFont="1" applyBorder="1" applyAlignment="1">
      <alignment vertical="center"/>
    </xf>
    <xf numFmtId="49" fontId="6" fillId="2" borderId="2" xfId="5" applyNumberFormat="1" applyFont="1" applyFill="1" applyBorder="1" applyAlignment="1">
      <alignment horizontal="right" wrapText="1"/>
    </xf>
    <xf numFmtId="0" fontId="2" fillId="0" borderId="2" xfId="5" applyBorder="1" applyAlignment="1">
      <alignment vertical="center"/>
    </xf>
    <xf numFmtId="0" fontId="2" fillId="0" borderId="2" xfId="5" applyFill="1" applyBorder="1" applyAlignment="1">
      <alignment vertical="center"/>
    </xf>
    <xf numFmtId="0" fontId="3" fillId="0" borderId="2" xfId="5" applyFont="1" applyFill="1" applyBorder="1" applyAlignment="1">
      <alignment vertical="center"/>
    </xf>
    <xf numFmtId="0" fontId="2" fillId="0" borderId="2" xfId="8" applyBorder="1" applyAlignment="1">
      <alignment vertical="center"/>
    </xf>
    <xf numFmtId="0" fontId="2" fillId="0" borderId="2" xfId="8" applyFill="1" applyBorder="1" applyAlignment="1">
      <alignment vertical="center"/>
    </xf>
    <xf numFmtId="0" fontId="7" fillId="3" borderId="2" xfId="14" applyFont="1" applyFill="1" applyBorder="1" applyAlignment="1"/>
    <xf numFmtId="49" fontId="7" fillId="3" borderId="2" xfId="14" applyNumberFormat="1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/>
    </xf>
    <xf numFmtId="49" fontId="2" fillId="0" borderId="2" xfId="14" applyNumberFormat="1" applyBorder="1" applyAlignment="1">
      <alignment horizontal="left"/>
    </xf>
    <xf numFmtId="0" fontId="2" fillId="0" borderId="2" xfId="14" applyBorder="1" applyAlignment="1">
      <alignment vertical="center"/>
    </xf>
    <xf numFmtId="0" fontId="2" fillId="0" borderId="2" xfId="20" applyBorder="1" applyAlignment="1">
      <alignment vertical="center"/>
    </xf>
    <xf numFmtId="0" fontId="2" fillId="0" borderId="2" xfId="20" applyFill="1" applyBorder="1" applyAlignment="1">
      <alignment vertical="center"/>
    </xf>
    <xf numFmtId="0" fontId="2" fillId="0" borderId="2" xfId="20" applyBorder="1"/>
    <xf numFmtId="0" fontId="2" fillId="0" borderId="2" xfId="20" applyFill="1" applyBorder="1"/>
    <xf numFmtId="49" fontId="3" fillId="0" borderId="2" xfId="14" applyNumberFormat="1" applyFont="1" applyBorder="1" applyAlignment="1">
      <alignment horizontal="left"/>
    </xf>
    <xf numFmtId="0" fontId="2" fillId="0" borderId="2" xfId="14" applyFill="1" applyBorder="1" applyAlignment="1">
      <alignment vertical="center"/>
    </xf>
    <xf numFmtId="0" fontId="7" fillId="3" borderId="2" xfId="14" applyFont="1" applyFill="1" applyBorder="1"/>
    <xf numFmtId="0" fontId="0" fillId="2" borderId="2" xfId="0" applyFill="1" applyBorder="1"/>
    <xf numFmtId="49" fontId="6" fillId="2" borderId="2" xfId="6" applyNumberFormat="1" applyFont="1" applyFill="1" applyBorder="1" applyAlignment="1">
      <alignment horizontal="right"/>
    </xf>
    <xf numFmtId="0" fontId="2" fillId="0" borderId="2" xfId="6" applyBorder="1" applyAlignment="1">
      <alignment vertical="center"/>
    </xf>
    <xf numFmtId="1" fontId="2" fillId="0" borderId="2" xfId="6" applyNumberFormat="1" applyBorder="1" applyAlignment="1">
      <alignment horizontal="right"/>
    </xf>
    <xf numFmtId="0" fontId="2" fillId="0" borderId="2" xfId="6" applyFill="1" applyBorder="1" applyAlignment="1">
      <alignment vertical="center"/>
    </xf>
    <xf numFmtId="0" fontId="3" fillId="0" borderId="2" xfId="10" applyBorder="1" applyAlignment="1">
      <alignment vertical="center"/>
    </xf>
    <xf numFmtId="0" fontId="2" fillId="0" borderId="2" xfId="6" applyBorder="1"/>
    <xf numFmtId="0" fontId="2" fillId="0" borderId="2" xfId="6" applyNumberFormat="1" applyBorder="1" applyAlignment="1">
      <alignment horizontal="right"/>
    </xf>
    <xf numFmtId="0" fontId="2" fillId="0" borderId="2" xfId="6" applyNumberFormat="1" applyFill="1" applyBorder="1" applyAlignment="1">
      <alignment horizontal="right"/>
    </xf>
    <xf numFmtId="1" fontId="2" fillId="0" borderId="2" xfId="6" applyNumberFormat="1" applyFill="1" applyBorder="1" applyAlignment="1">
      <alignment horizontal="right"/>
    </xf>
    <xf numFmtId="49" fontId="2" fillId="0" borderId="2" xfId="6" applyNumberFormat="1" applyBorder="1" applyAlignment="1">
      <alignment horizontal="left"/>
    </xf>
    <xf numFmtId="1" fontId="2" fillId="0" borderId="2" xfId="6" applyNumberFormat="1" applyBorder="1" applyAlignment="1">
      <alignment vertical="center"/>
    </xf>
    <xf numFmtId="0" fontId="5" fillId="2" borderId="2" xfId="0" applyFont="1" applyFill="1" applyBorder="1"/>
    <xf numFmtId="0" fontId="2" fillId="0" borderId="2" xfId="7" applyBorder="1" applyAlignment="1">
      <alignment vertical="center"/>
    </xf>
    <xf numFmtId="0" fontId="2" fillId="0" borderId="2" xfId="7" applyFill="1" applyBorder="1" applyAlignment="1">
      <alignment vertical="center"/>
    </xf>
    <xf numFmtId="0" fontId="2" fillId="0" borderId="2" xfId="7" applyBorder="1"/>
    <xf numFmtId="0" fontId="2" fillId="0" borderId="2" xfId="7" applyNumberFormat="1" applyBorder="1" applyAlignment="1">
      <alignment horizontal="right" wrapText="1"/>
    </xf>
    <xf numFmtId="49" fontId="2" fillId="0" borderId="2" xfId="7" applyNumberFormat="1" applyBorder="1" applyAlignment="1">
      <alignment horizontal="center" vertical="top" wrapText="1"/>
    </xf>
    <xf numFmtId="0" fontId="2" fillId="0" borderId="2" xfId="7" applyNumberFormat="1" applyBorder="1" applyAlignment="1">
      <alignment horizontal="right"/>
    </xf>
    <xf numFmtId="165" fontId="2" fillId="0" borderId="2" xfId="13" applyNumberFormat="1" applyBorder="1" applyAlignment="1">
      <alignment vertical="center"/>
    </xf>
    <xf numFmtId="165" fontId="2" fillId="0" borderId="2" xfId="13" applyNumberFormat="1" applyFill="1" applyBorder="1" applyAlignment="1">
      <alignment vertical="center"/>
    </xf>
    <xf numFmtId="165" fontId="3" fillId="0" borderId="2" xfId="13" applyNumberFormat="1" applyFont="1" applyFill="1" applyBorder="1" applyAlignment="1">
      <alignment vertical="center"/>
    </xf>
    <xf numFmtId="0" fontId="2" fillId="0" borderId="2" xfId="13" applyNumberFormat="1" applyBorder="1" applyAlignment="1">
      <alignment horizontal="right" vertical="top" wrapText="1"/>
    </xf>
    <xf numFmtId="49" fontId="2" fillId="0" borderId="2" xfId="3" applyNumberFormat="1" applyBorder="1" applyAlignment="1">
      <alignment horizontal="right" wrapText="1"/>
    </xf>
    <xf numFmtId="0" fontId="3" fillId="0" borderId="2" xfId="7" applyNumberFormat="1" applyFont="1" applyBorder="1" applyAlignment="1">
      <alignment horizontal="right"/>
    </xf>
  </cellXfs>
  <cellStyles count="23">
    <cellStyle name="Comma" xfId="15" builtinId="3"/>
    <cellStyle name="Hyperlink" xfId="21" builtinId="8"/>
    <cellStyle name="Normal" xfId="0" builtinId="0"/>
    <cellStyle name="Normal 2" xfId="16"/>
    <cellStyle name="Normal_Age Distribution" xfId="9"/>
    <cellStyle name="Normal_Age Distribution_1" xfId="12"/>
    <cellStyle name="Normal_Basic Skills" xfId="7"/>
    <cellStyle name="Normal_CountyDistrict" xfId="8"/>
    <cellStyle name="Normal_Course Taking Locations" xfId="20"/>
    <cellStyle name="Normal_Enrollment Status" xfId="5"/>
    <cellStyle name="Normal_Ethnicity" xfId="3"/>
    <cellStyle name="Normal_Ethnicity_1" xfId="11"/>
    <cellStyle name="Normal_Fall 2005" xfId="17"/>
    <cellStyle name="Normal_Gender" xfId="2"/>
    <cellStyle name="Normal_Grade Distribution" xfId="6"/>
    <cellStyle name="Normal_Grade Distribution_1" xfId="10"/>
    <cellStyle name="Normal_PartTime v. FullTime" xfId="4"/>
    <cellStyle name="Normal_Retention and Success" xfId="13"/>
    <cellStyle name="Normal_Retention DE v. OnGround" xfId="19"/>
    <cellStyle name="Normal_Sheet1" xfId="14"/>
    <cellStyle name="Normal_Spring 12 and Forward" xfId="18"/>
    <cellStyle name="Normal_Success By Minority" xfId="2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Unduplicated Headcount By Academic Year and Gender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'Unduplicated Headcount'!$C$2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'Unduplicated Headcount'!$A$3:$A$23</c:f>
              <c:strCache>
                <c:ptCount val="21"/>
                <c:pt idx="0">
                  <c:v>1995-1996    </c:v>
                </c:pt>
                <c:pt idx="1">
                  <c:v>1996-1997    </c:v>
                </c:pt>
                <c:pt idx="2">
                  <c:v>1997-1998    </c:v>
                </c:pt>
                <c:pt idx="3">
                  <c:v>1998-1999    </c:v>
                </c:pt>
                <c:pt idx="4">
                  <c:v>1999-2000</c:v>
                </c:pt>
                <c:pt idx="5">
                  <c:v>2000-2001</c:v>
                </c:pt>
                <c:pt idx="6">
                  <c:v>2001-2002</c:v>
                </c:pt>
                <c:pt idx="7">
                  <c:v>2002-2003</c:v>
                </c:pt>
                <c:pt idx="8">
                  <c:v>2003-2004</c:v>
                </c:pt>
                <c:pt idx="9">
                  <c:v>2004-2005</c:v>
                </c:pt>
                <c:pt idx="10">
                  <c:v>2005-2006</c:v>
                </c:pt>
                <c:pt idx="11">
                  <c:v>2006-2007</c:v>
                </c:pt>
                <c:pt idx="12">
                  <c:v>2007-2008</c:v>
                </c:pt>
                <c:pt idx="13">
                  <c:v>2008-2009</c:v>
                </c:pt>
                <c:pt idx="14">
                  <c:v>2009-2010</c:v>
                </c:pt>
                <c:pt idx="15">
                  <c:v>2010-2011</c:v>
                </c:pt>
                <c:pt idx="16">
                  <c:v>2011-2012</c:v>
                </c:pt>
                <c:pt idx="17">
                  <c:v>2012-2013</c:v>
                </c:pt>
                <c:pt idx="18">
                  <c:v>2013-2014</c:v>
                </c:pt>
                <c:pt idx="19">
                  <c:v>2014-2015</c:v>
                </c:pt>
                <c:pt idx="20">
                  <c:v>2015-2016</c:v>
                </c:pt>
              </c:strCache>
            </c:strRef>
          </c:cat>
          <c:val>
            <c:numRef>
              <c:f>'Unduplicated Headcount'!$C$3:$C$23</c:f>
              <c:numCache>
                <c:formatCode>#,##0</c:formatCode>
                <c:ptCount val="21"/>
                <c:pt idx="0">
                  <c:v>3756</c:v>
                </c:pt>
                <c:pt idx="1">
                  <c:v>4043</c:v>
                </c:pt>
                <c:pt idx="2">
                  <c:v>4386</c:v>
                </c:pt>
                <c:pt idx="3">
                  <c:v>4693</c:v>
                </c:pt>
                <c:pt idx="4">
                  <c:v>5044</c:v>
                </c:pt>
                <c:pt idx="5">
                  <c:v>5268</c:v>
                </c:pt>
                <c:pt idx="6">
                  <c:v>5689</c:v>
                </c:pt>
                <c:pt idx="7">
                  <c:v>5191</c:v>
                </c:pt>
                <c:pt idx="8">
                  <c:v>4879</c:v>
                </c:pt>
                <c:pt idx="9">
                  <c:v>4910</c:v>
                </c:pt>
                <c:pt idx="10">
                  <c:v>4819</c:v>
                </c:pt>
                <c:pt idx="11">
                  <c:v>4857</c:v>
                </c:pt>
                <c:pt idx="12">
                  <c:v>4923</c:v>
                </c:pt>
                <c:pt idx="13">
                  <c:v>5228</c:v>
                </c:pt>
                <c:pt idx="14">
                  <c:v>4736</c:v>
                </c:pt>
                <c:pt idx="15">
                  <c:v>4392</c:v>
                </c:pt>
                <c:pt idx="16">
                  <c:v>3637</c:v>
                </c:pt>
                <c:pt idx="17">
                  <c:v>3410</c:v>
                </c:pt>
                <c:pt idx="18">
                  <c:v>3628</c:v>
                </c:pt>
                <c:pt idx="19">
                  <c:v>3904</c:v>
                </c:pt>
                <c:pt idx="20">
                  <c:v>4072</c:v>
                </c:pt>
              </c:numCache>
            </c:numRef>
          </c:val>
        </c:ser>
        <c:ser>
          <c:idx val="1"/>
          <c:order val="1"/>
          <c:tx>
            <c:strRef>
              <c:f>'Unduplicated Headcount'!$D$2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'Unduplicated Headcount'!$A$3:$A$23</c:f>
              <c:strCache>
                <c:ptCount val="21"/>
                <c:pt idx="0">
                  <c:v>1995-1996    </c:v>
                </c:pt>
                <c:pt idx="1">
                  <c:v>1996-1997    </c:v>
                </c:pt>
                <c:pt idx="2">
                  <c:v>1997-1998    </c:v>
                </c:pt>
                <c:pt idx="3">
                  <c:v>1998-1999    </c:v>
                </c:pt>
                <c:pt idx="4">
                  <c:v>1999-2000</c:v>
                </c:pt>
                <c:pt idx="5">
                  <c:v>2000-2001</c:v>
                </c:pt>
                <c:pt idx="6">
                  <c:v>2001-2002</c:v>
                </c:pt>
                <c:pt idx="7">
                  <c:v>2002-2003</c:v>
                </c:pt>
                <c:pt idx="8">
                  <c:v>2003-2004</c:v>
                </c:pt>
                <c:pt idx="9">
                  <c:v>2004-2005</c:v>
                </c:pt>
                <c:pt idx="10">
                  <c:v>2005-2006</c:v>
                </c:pt>
                <c:pt idx="11">
                  <c:v>2006-2007</c:v>
                </c:pt>
                <c:pt idx="12">
                  <c:v>2007-2008</c:v>
                </c:pt>
                <c:pt idx="13">
                  <c:v>2008-2009</c:v>
                </c:pt>
                <c:pt idx="14">
                  <c:v>2009-2010</c:v>
                </c:pt>
                <c:pt idx="15">
                  <c:v>2010-2011</c:v>
                </c:pt>
                <c:pt idx="16">
                  <c:v>2011-2012</c:v>
                </c:pt>
                <c:pt idx="17">
                  <c:v>2012-2013</c:v>
                </c:pt>
                <c:pt idx="18">
                  <c:v>2013-2014</c:v>
                </c:pt>
                <c:pt idx="19">
                  <c:v>2014-2015</c:v>
                </c:pt>
                <c:pt idx="20">
                  <c:v>2015-2016</c:v>
                </c:pt>
              </c:strCache>
            </c:strRef>
          </c:cat>
          <c:val>
            <c:numRef>
              <c:f>'Unduplicated Headcount'!$D$3:$D$23</c:f>
              <c:numCache>
                <c:formatCode>#,##0</c:formatCode>
                <c:ptCount val="21"/>
                <c:pt idx="0">
                  <c:v>2192</c:v>
                </c:pt>
                <c:pt idx="1">
                  <c:v>2513</c:v>
                </c:pt>
                <c:pt idx="2">
                  <c:v>2567</c:v>
                </c:pt>
                <c:pt idx="3">
                  <c:v>2923</c:v>
                </c:pt>
                <c:pt idx="4">
                  <c:v>2966</c:v>
                </c:pt>
                <c:pt idx="5">
                  <c:v>3158</c:v>
                </c:pt>
                <c:pt idx="6">
                  <c:v>3602</c:v>
                </c:pt>
                <c:pt idx="7">
                  <c:v>3431</c:v>
                </c:pt>
                <c:pt idx="8">
                  <c:v>2901</c:v>
                </c:pt>
                <c:pt idx="9">
                  <c:v>2854</c:v>
                </c:pt>
                <c:pt idx="10">
                  <c:v>2835</c:v>
                </c:pt>
                <c:pt idx="11">
                  <c:v>2885</c:v>
                </c:pt>
                <c:pt idx="12">
                  <c:v>3016</c:v>
                </c:pt>
                <c:pt idx="13">
                  <c:v>3151</c:v>
                </c:pt>
                <c:pt idx="14">
                  <c:v>2916</c:v>
                </c:pt>
                <c:pt idx="15">
                  <c:v>2900</c:v>
                </c:pt>
                <c:pt idx="16">
                  <c:v>2381</c:v>
                </c:pt>
                <c:pt idx="17">
                  <c:v>2336</c:v>
                </c:pt>
                <c:pt idx="18">
                  <c:v>2575</c:v>
                </c:pt>
                <c:pt idx="19">
                  <c:v>2573</c:v>
                </c:pt>
                <c:pt idx="20">
                  <c:v>2651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183913144"/>
        <c:axId val="183588600"/>
      </c:barChart>
      <c:lineChart>
        <c:grouping val="standard"/>
        <c:varyColors val="0"/>
        <c:ser>
          <c:idx val="2"/>
          <c:order val="2"/>
          <c:tx>
            <c:strRef>
              <c:f>'Unduplicated Headcount'!$B$2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'Unduplicated Headcount'!$B$3:$B$23</c:f>
              <c:numCache>
                <c:formatCode>#,##0</c:formatCode>
                <c:ptCount val="21"/>
                <c:pt idx="0">
                  <c:v>5976</c:v>
                </c:pt>
                <c:pt idx="1">
                  <c:v>6570</c:v>
                </c:pt>
                <c:pt idx="2">
                  <c:v>6954</c:v>
                </c:pt>
                <c:pt idx="3">
                  <c:v>7616</c:v>
                </c:pt>
                <c:pt idx="4">
                  <c:v>8012</c:v>
                </c:pt>
                <c:pt idx="5">
                  <c:v>8426</c:v>
                </c:pt>
                <c:pt idx="6">
                  <c:v>9291</c:v>
                </c:pt>
                <c:pt idx="7">
                  <c:v>8624</c:v>
                </c:pt>
                <c:pt idx="8">
                  <c:v>7780</c:v>
                </c:pt>
                <c:pt idx="9">
                  <c:v>7766</c:v>
                </c:pt>
                <c:pt idx="10">
                  <c:v>7661</c:v>
                </c:pt>
                <c:pt idx="11">
                  <c:v>7743</c:v>
                </c:pt>
                <c:pt idx="12">
                  <c:v>7942</c:v>
                </c:pt>
                <c:pt idx="13">
                  <c:v>8380</c:v>
                </c:pt>
                <c:pt idx="14">
                  <c:v>7675</c:v>
                </c:pt>
                <c:pt idx="15">
                  <c:v>7297</c:v>
                </c:pt>
                <c:pt idx="16">
                  <c:v>6018</c:v>
                </c:pt>
                <c:pt idx="17">
                  <c:v>5749</c:v>
                </c:pt>
                <c:pt idx="18">
                  <c:v>6204</c:v>
                </c:pt>
                <c:pt idx="19">
                  <c:v>6480</c:v>
                </c:pt>
                <c:pt idx="20">
                  <c:v>6732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13144"/>
        <c:axId val="183588600"/>
      </c:lineChart>
      <c:catAx>
        <c:axId val="183913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588600"/>
        <c:crosses val="autoZero"/>
        <c:auto val="1"/>
        <c:lblAlgn val="ctr"/>
        <c:lblOffset val="100"/>
        <c:noMultiLvlLbl val="0"/>
      </c:catAx>
      <c:valAx>
        <c:axId val="18358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13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Full-Time and Part-Time Students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'PartTime v. FullTime'!$B$2</c:f>
              <c:strCache>
                <c:ptCount val="1"/>
                <c:pt idx="0">
                  <c:v>Part-Time</c:v>
                </c:pt>
              </c:strCache>
            </c:strRef>
          </c:tx>
          <c:marker>
            <c:symbol val="none"/>
          </c:marker>
          <c:dLbls>
            <c:dLbl>
              <c:idx val="2"/>
              <c:layout>
                <c:manualLayout>
                  <c:x val="-3.3093652907234795E-2"/>
                  <c:y val="3.8523845548404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093652907234795E-2"/>
                  <c:y val="4.6839852049295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869063470927622E-2"/>
                  <c:y val="4.1295847715368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3093652907234795E-2"/>
                  <c:y val="3.0207839047513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093652907234795E-2"/>
                  <c:y val="3.8523845548404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4869203267035027E-2"/>
                  <c:y val="3.8523845548404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093652907234795E-2"/>
                  <c:y val="3.2979841214477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3093652907234795E-2"/>
                  <c:y val="4.9611854216258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14957833999113E-2"/>
                  <c:y val="-3.909221512657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3746116289391922E-2"/>
                  <c:y val="5.7927860717149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5.4398579671549048E-2"/>
                  <c:y val="4.129584771536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5703506435863294E-2"/>
                  <c:y val="5.259819544841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'PartTime v. FullTime'!$A$3:$A$34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'PartTime v. FullTime'!$B$3:$B$34</c:f>
              <c:numCache>
                <c:formatCode>General</c:formatCode>
                <c:ptCount val="32"/>
                <c:pt idx="0">
                  <c:v>3910</c:v>
                </c:pt>
                <c:pt idx="1">
                  <c:v>4552</c:v>
                </c:pt>
                <c:pt idx="2">
                  <c:v>4463</c:v>
                </c:pt>
                <c:pt idx="3">
                  <c:v>5105</c:v>
                </c:pt>
                <c:pt idx="4">
                  <c:v>3918</c:v>
                </c:pt>
                <c:pt idx="5">
                  <c:v>4513</c:v>
                </c:pt>
                <c:pt idx="6">
                  <c:v>3891</c:v>
                </c:pt>
                <c:pt idx="7">
                  <c:v>3989</c:v>
                </c:pt>
                <c:pt idx="8">
                  <c:v>3638</c:v>
                </c:pt>
                <c:pt idx="9">
                  <c:v>3942</c:v>
                </c:pt>
                <c:pt idx="10">
                  <c:v>3501</c:v>
                </c:pt>
                <c:pt idx="11">
                  <c:v>3861</c:v>
                </c:pt>
                <c:pt idx="12">
                  <c:v>3594</c:v>
                </c:pt>
                <c:pt idx="13">
                  <c:v>4030</c:v>
                </c:pt>
                <c:pt idx="14">
                  <c:v>3616</c:v>
                </c:pt>
                <c:pt idx="15">
                  <c:v>4372</c:v>
                </c:pt>
                <c:pt idx="16">
                  <c:v>3781</c:v>
                </c:pt>
                <c:pt idx="17">
                  <c:v>4606</c:v>
                </c:pt>
                <c:pt idx="18">
                  <c:v>3806</c:v>
                </c:pt>
                <c:pt idx="19">
                  <c:v>3680</c:v>
                </c:pt>
                <c:pt idx="20">
                  <c:v>3540</c:v>
                </c:pt>
                <c:pt idx="21">
                  <c:v>3388</c:v>
                </c:pt>
                <c:pt idx="22">
                  <c:v>2265</c:v>
                </c:pt>
                <c:pt idx="23">
                  <c:v>2754</c:v>
                </c:pt>
                <c:pt idx="24">
                  <c:v>2318</c:v>
                </c:pt>
                <c:pt idx="25">
                  <c:v>2560</c:v>
                </c:pt>
                <c:pt idx="26">
                  <c:v>3328</c:v>
                </c:pt>
                <c:pt idx="27">
                  <c:v>3524</c:v>
                </c:pt>
                <c:pt idx="28">
                  <c:v>3480</c:v>
                </c:pt>
                <c:pt idx="29">
                  <c:v>3912</c:v>
                </c:pt>
                <c:pt idx="30">
                  <c:v>3013</c:v>
                </c:pt>
                <c:pt idx="31">
                  <c:v>3105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'PartTime v. FullTime'!$C$2</c:f>
              <c:strCache>
                <c:ptCount val="1"/>
                <c:pt idx="0">
                  <c:v>Full-Time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-3.2143878153712807E-2"/>
                  <c:y val="4.4067849882331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368467590019956E-2"/>
                  <c:y val="3.8523845548404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919288717405661E-2"/>
                  <c:y val="4.4067849882331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644474034620504E-2"/>
                  <c:y val="3.2979841214477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0195295162006213E-2"/>
                  <c:y val="4.4067849882331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3093652907234795E-2"/>
                  <c:y val="4.1295847715368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6817646462634247E-2"/>
                  <c:y val="3.57518433814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486906347092765E-2"/>
                  <c:y val="3.8523845548404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3093652907234795E-2"/>
                  <c:y val="4.4067849882331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954283177984909E-2"/>
                  <c:y val="3.8523845548404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486906347092765E-2"/>
                  <c:y val="4.4067849882331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2.0619646245950283E-2"/>
                  <c:y val="3.2979841214477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'PartTime v. FullTime'!$A$3:$A$34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'PartTime v. FullTime'!$C$3:$C$34</c:f>
              <c:numCache>
                <c:formatCode>General</c:formatCode>
                <c:ptCount val="32"/>
                <c:pt idx="0">
                  <c:v>876</c:v>
                </c:pt>
                <c:pt idx="1">
                  <c:v>836</c:v>
                </c:pt>
                <c:pt idx="2">
                  <c:v>893</c:v>
                </c:pt>
                <c:pt idx="3">
                  <c:v>872</c:v>
                </c:pt>
                <c:pt idx="4">
                  <c:v>986</c:v>
                </c:pt>
                <c:pt idx="5">
                  <c:v>973</c:v>
                </c:pt>
                <c:pt idx="6">
                  <c:v>1070</c:v>
                </c:pt>
                <c:pt idx="7">
                  <c:v>1018</c:v>
                </c:pt>
                <c:pt idx="8">
                  <c:v>1112</c:v>
                </c:pt>
                <c:pt idx="9">
                  <c:v>1110</c:v>
                </c:pt>
                <c:pt idx="10">
                  <c:v>1140</c:v>
                </c:pt>
                <c:pt idx="11">
                  <c:v>1047</c:v>
                </c:pt>
                <c:pt idx="12">
                  <c:v>1120</c:v>
                </c:pt>
                <c:pt idx="13">
                  <c:v>991</c:v>
                </c:pt>
                <c:pt idx="14">
                  <c:v>1126</c:v>
                </c:pt>
                <c:pt idx="15">
                  <c:v>1017</c:v>
                </c:pt>
                <c:pt idx="16">
                  <c:v>1166</c:v>
                </c:pt>
                <c:pt idx="17">
                  <c:v>1147</c:v>
                </c:pt>
                <c:pt idx="18">
                  <c:v>1271</c:v>
                </c:pt>
                <c:pt idx="19">
                  <c:v>1207</c:v>
                </c:pt>
                <c:pt idx="20">
                  <c:v>1270</c:v>
                </c:pt>
                <c:pt idx="21">
                  <c:v>1232</c:v>
                </c:pt>
                <c:pt idx="22">
                  <c:v>1265</c:v>
                </c:pt>
                <c:pt idx="23">
                  <c:v>1153</c:v>
                </c:pt>
                <c:pt idx="24">
                  <c:v>1296</c:v>
                </c:pt>
                <c:pt idx="25">
                  <c:v>1255</c:v>
                </c:pt>
                <c:pt idx="26">
                  <c:v>1020</c:v>
                </c:pt>
                <c:pt idx="27">
                  <c:v>881</c:v>
                </c:pt>
                <c:pt idx="28">
                  <c:v>928</c:v>
                </c:pt>
                <c:pt idx="29">
                  <c:v>897</c:v>
                </c:pt>
                <c:pt idx="30">
                  <c:v>1304</c:v>
                </c:pt>
                <c:pt idx="31">
                  <c:v>1152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405200"/>
        <c:axId val="182404808"/>
      </c:lineChart>
      <c:catAx>
        <c:axId val="182405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2404808"/>
        <c:crosses val="autoZero"/>
        <c:auto val="1"/>
        <c:lblAlgn val="ctr"/>
        <c:lblOffset val="100"/>
        <c:noMultiLvlLbl val="0"/>
      </c:catAx>
      <c:valAx>
        <c:axId val="182404808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82405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Distribution of Students by Enrollment Status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'Enrollment Status'!$B$2</c:f>
              <c:strCache>
                <c:ptCount val="1"/>
                <c:pt idx="0">
                  <c:v>First-Time Student</c:v>
                </c:pt>
              </c:strCache>
            </c:strRef>
          </c:tx>
          <c:invertIfNegative val="0"/>
          <c:cat>
            <c:strRef>
              <c:f>'Enrollment Status'!$A$3:$A$34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Spring2016</c:v>
                </c:pt>
              </c:strCache>
            </c:strRef>
          </c:cat>
          <c:val>
            <c:numRef>
              <c:f>'Enrollment Status'!$B$3:$B$34</c:f>
              <c:numCache>
                <c:formatCode>General</c:formatCode>
                <c:ptCount val="32"/>
                <c:pt idx="0">
                  <c:v>746</c:v>
                </c:pt>
                <c:pt idx="1">
                  <c:v>558</c:v>
                </c:pt>
                <c:pt idx="2">
                  <c:v>809</c:v>
                </c:pt>
                <c:pt idx="3">
                  <c:v>647</c:v>
                </c:pt>
                <c:pt idx="4">
                  <c:v>844</c:v>
                </c:pt>
                <c:pt idx="5">
                  <c:v>599</c:v>
                </c:pt>
                <c:pt idx="6">
                  <c:v>845</c:v>
                </c:pt>
                <c:pt idx="7">
                  <c:v>568</c:v>
                </c:pt>
                <c:pt idx="8">
                  <c:v>827</c:v>
                </c:pt>
                <c:pt idx="9">
                  <c:v>527</c:v>
                </c:pt>
                <c:pt idx="10">
                  <c:v>766</c:v>
                </c:pt>
                <c:pt idx="11">
                  <c:v>440</c:v>
                </c:pt>
                <c:pt idx="12">
                  <c:v>780</c:v>
                </c:pt>
                <c:pt idx="13">
                  <c:v>491</c:v>
                </c:pt>
                <c:pt idx="14">
                  <c:v>784</c:v>
                </c:pt>
                <c:pt idx="15">
                  <c:v>459</c:v>
                </c:pt>
                <c:pt idx="16">
                  <c:v>833</c:v>
                </c:pt>
                <c:pt idx="17">
                  <c:v>594</c:v>
                </c:pt>
                <c:pt idx="18">
                  <c:v>336</c:v>
                </c:pt>
                <c:pt idx="19">
                  <c:v>231</c:v>
                </c:pt>
                <c:pt idx="20">
                  <c:v>431</c:v>
                </c:pt>
                <c:pt idx="21">
                  <c:v>337</c:v>
                </c:pt>
                <c:pt idx="22">
                  <c:v>358</c:v>
                </c:pt>
                <c:pt idx="23">
                  <c:v>244</c:v>
                </c:pt>
                <c:pt idx="24">
                  <c:v>610</c:v>
                </c:pt>
                <c:pt idx="25">
                  <c:v>235</c:v>
                </c:pt>
                <c:pt idx="26">
                  <c:v>686</c:v>
                </c:pt>
                <c:pt idx="27">
                  <c:v>239</c:v>
                </c:pt>
                <c:pt idx="28">
                  <c:v>699</c:v>
                </c:pt>
                <c:pt idx="29">
                  <c:v>241</c:v>
                </c:pt>
                <c:pt idx="30">
                  <c:v>512</c:v>
                </c:pt>
                <c:pt idx="31">
                  <c:v>186</c:v>
                </c:pt>
              </c:numCache>
            </c:numRef>
          </c:val>
        </c:ser>
        <c:ser>
          <c:idx val="1"/>
          <c:order val="1"/>
          <c:tx>
            <c:strRef>
              <c:f>'Enrollment Status'!$C$2</c:f>
              <c:strCache>
                <c:ptCount val="1"/>
                <c:pt idx="0">
                  <c:v>First-Time Transfer Student</c:v>
                </c:pt>
              </c:strCache>
            </c:strRef>
          </c:tx>
          <c:invertIfNegative val="0"/>
          <c:cat>
            <c:strRef>
              <c:f>'Enrollment Status'!$A$3:$A$34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Spring2016</c:v>
                </c:pt>
              </c:strCache>
            </c:strRef>
          </c:cat>
          <c:val>
            <c:numRef>
              <c:f>'Enrollment Status'!$C$3:$C$34</c:f>
              <c:numCache>
                <c:formatCode>General</c:formatCode>
                <c:ptCount val="32"/>
                <c:pt idx="0">
                  <c:v>464</c:v>
                </c:pt>
                <c:pt idx="1">
                  <c:v>437</c:v>
                </c:pt>
                <c:pt idx="2">
                  <c:v>447</c:v>
                </c:pt>
                <c:pt idx="3">
                  <c:v>472</c:v>
                </c:pt>
                <c:pt idx="4">
                  <c:v>446</c:v>
                </c:pt>
                <c:pt idx="5">
                  <c:v>482</c:v>
                </c:pt>
                <c:pt idx="6">
                  <c:v>452</c:v>
                </c:pt>
                <c:pt idx="7">
                  <c:v>391</c:v>
                </c:pt>
                <c:pt idx="8">
                  <c:v>454</c:v>
                </c:pt>
                <c:pt idx="9">
                  <c:v>445</c:v>
                </c:pt>
                <c:pt idx="10">
                  <c:v>397</c:v>
                </c:pt>
                <c:pt idx="11">
                  <c:v>405</c:v>
                </c:pt>
                <c:pt idx="12">
                  <c:v>406</c:v>
                </c:pt>
                <c:pt idx="13">
                  <c:v>377</c:v>
                </c:pt>
                <c:pt idx="14">
                  <c:v>381</c:v>
                </c:pt>
                <c:pt idx="15">
                  <c:v>524</c:v>
                </c:pt>
                <c:pt idx="16">
                  <c:v>453</c:v>
                </c:pt>
                <c:pt idx="17">
                  <c:v>493</c:v>
                </c:pt>
                <c:pt idx="18">
                  <c:v>207</c:v>
                </c:pt>
                <c:pt idx="19">
                  <c:v>227</c:v>
                </c:pt>
                <c:pt idx="20">
                  <c:v>239</c:v>
                </c:pt>
                <c:pt idx="21">
                  <c:v>227</c:v>
                </c:pt>
                <c:pt idx="22">
                  <c:v>152</c:v>
                </c:pt>
                <c:pt idx="23">
                  <c:v>190</c:v>
                </c:pt>
                <c:pt idx="24">
                  <c:v>219</c:v>
                </c:pt>
                <c:pt idx="25">
                  <c:v>198</c:v>
                </c:pt>
                <c:pt idx="26">
                  <c:v>129</c:v>
                </c:pt>
                <c:pt idx="27">
                  <c:v>140</c:v>
                </c:pt>
                <c:pt idx="28">
                  <c:v>274</c:v>
                </c:pt>
                <c:pt idx="29">
                  <c:v>233</c:v>
                </c:pt>
                <c:pt idx="30">
                  <c:v>196</c:v>
                </c:pt>
                <c:pt idx="31">
                  <c:v>220</c:v>
                </c:pt>
              </c:numCache>
            </c:numRef>
          </c:val>
        </c:ser>
        <c:ser>
          <c:idx val="2"/>
          <c:order val="2"/>
          <c:tx>
            <c:strRef>
              <c:f>'Enrollment Status'!$D$2</c:f>
              <c:strCache>
                <c:ptCount val="1"/>
                <c:pt idx="0">
                  <c:v>Returning Student</c:v>
                </c:pt>
              </c:strCache>
            </c:strRef>
          </c:tx>
          <c:invertIfNegative val="0"/>
          <c:cat>
            <c:strRef>
              <c:f>'Enrollment Status'!$A$3:$A$34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Spring2016</c:v>
                </c:pt>
              </c:strCache>
            </c:strRef>
          </c:cat>
          <c:val>
            <c:numRef>
              <c:f>'Enrollment Status'!$D$3:$D$34</c:f>
              <c:numCache>
                <c:formatCode>General</c:formatCode>
                <c:ptCount val="32"/>
                <c:pt idx="0">
                  <c:v>1074</c:v>
                </c:pt>
                <c:pt idx="1">
                  <c:v>1185</c:v>
                </c:pt>
                <c:pt idx="2">
                  <c:v>1317</c:v>
                </c:pt>
                <c:pt idx="3">
                  <c:v>1299</c:v>
                </c:pt>
                <c:pt idx="4">
                  <c:v>990</c:v>
                </c:pt>
                <c:pt idx="5">
                  <c:v>1316</c:v>
                </c:pt>
                <c:pt idx="6">
                  <c:v>1062</c:v>
                </c:pt>
                <c:pt idx="7">
                  <c:v>1000</c:v>
                </c:pt>
                <c:pt idx="8">
                  <c:v>1035</c:v>
                </c:pt>
                <c:pt idx="9">
                  <c:v>1154</c:v>
                </c:pt>
                <c:pt idx="10">
                  <c:v>1097</c:v>
                </c:pt>
                <c:pt idx="11">
                  <c:v>1111</c:v>
                </c:pt>
                <c:pt idx="12">
                  <c:v>1133</c:v>
                </c:pt>
                <c:pt idx="13">
                  <c:v>1175</c:v>
                </c:pt>
                <c:pt idx="14">
                  <c:v>1130</c:v>
                </c:pt>
                <c:pt idx="15">
                  <c:v>1270</c:v>
                </c:pt>
                <c:pt idx="16">
                  <c:v>1000</c:v>
                </c:pt>
                <c:pt idx="17">
                  <c:v>1307</c:v>
                </c:pt>
                <c:pt idx="18">
                  <c:v>1354</c:v>
                </c:pt>
                <c:pt idx="19">
                  <c:v>972</c:v>
                </c:pt>
                <c:pt idx="20">
                  <c:v>1235</c:v>
                </c:pt>
                <c:pt idx="21">
                  <c:v>948</c:v>
                </c:pt>
                <c:pt idx="22">
                  <c:v>701</c:v>
                </c:pt>
                <c:pt idx="23">
                  <c:v>764</c:v>
                </c:pt>
                <c:pt idx="24">
                  <c:v>700</c:v>
                </c:pt>
                <c:pt idx="25">
                  <c:v>690</c:v>
                </c:pt>
                <c:pt idx="26">
                  <c:v>696</c:v>
                </c:pt>
                <c:pt idx="27">
                  <c:v>642</c:v>
                </c:pt>
                <c:pt idx="28">
                  <c:v>697</c:v>
                </c:pt>
                <c:pt idx="29">
                  <c:v>727</c:v>
                </c:pt>
                <c:pt idx="30">
                  <c:v>752</c:v>
                </c:pt>
                <c:pt idx="31">
                  <c:v>682</c:v>
                </c:pt>
              </c:numCache>
            </c:numRef>
          </c:val>
        </c:ser>
        <c:ser>
          <c:idx val="3"/>
          <c:order val="3"/>
          <c:tx>
            <c:strRef>
              <c:f>'Enrollment Status'!$E$2</c:f>
              <c:strCache>
                <c:ptCount val="1"/>
                <c:pt idx="0">
                  <c:v>Continuing Student</c:v>
                </c:pt>
              </c:strCache>
            </c:strRef>
          </c:tx>
          <c:invertIfNegative val="0"/>
          <c:cat>
            <c:strRef>
              <c:f>'Enrollment Status'!$A$3:$A$34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Spring2016</c:v>
                </c:pt>
              </c:strCache>
            </c:strRef>
          </c:cat>
          <c:val>
            <c:numRef>
              <c:f>'Enrollment Status'!$E$3:$E$34</c:f>
              <c:numCache>
                <c:formatCode>General</c:formatCode>
                <c:ptCount val="32"/>
                <c:pt idx="0">
                  <c:v>1992</c:v>
                </c:pt>
                <c:pt idx="1">
                  <c:v>2368</c:v>
                </c:pt>
                <c:pt idx="2">
                  <c:v>1999</c:v>
                </c:pt>
                <c:pt idx="3">
                  <c:v>2552</c:v>
                </c:pt>
                <c:pt idx="4">
                  <c:v>2129</c:v>
                </c:pt>
                <c:pt idx="5">
                  <c:v>2576</c:v>
                </c:pt>
                <c:pt idx="6">
                  <c:v>2248</c:v>
                </c:pt>
                <c:pt idx="7">
                  <c:v>2601</c:v>
                </c:pt>
                <c:pt idx="8">
                  <c:v>2053</c:v>
                </c:pt>
                <c:pt idx="9">
                  <c:v>2449</c:v>
                </c:pt>
                <c:pt idx="10">
                  <c:v>1994</c:v>
                </c:pt>
                <c:pt idx="11">
                  <c:v>2428</c:v>
                </c:pt>
                <c:pt idx="12">
                  <c:v>1984</c:v>
                </c:pt>
                <c:pt idx="13">
                  <c:v>2383</c:v>
                </c:pt>
                <c:pt idx="14">
                  <c:v>1994</c:v>
                </c:pt>
                <c:pt idx="15">
                  <c:v>2539</c:v>
                </c:pt>
                <c:pt idx="16">
                  <c:v>2147</c:v>
                </c:pt>
                <c:pt idx="17">
                  <c:v>2723</c:v>
                </c:pt>
                <c:pt idx="18">
                  <c:v>2441</c:v>
                </c:pt>
                <c:pt idx="19">
                  <c:v>2751</c:v>
                </c:pt>
                <c:pt idx="20">
                  <c:v>2414</c:v>
                </c:pt>
                <c:pt idx="21">
                  <c:v>2701</c:v>
                </c:pt>
                <c:pt idx="22">
                  <c:v>2264</c:v>
                </c:pt>
                <c:pt idx="23">
                  <c:v>2422</c:v>
                </c:pt>
                <c:pt idx="24">
                  <c:v>1859</c:v>
                </c:pt>
                <c:pt idx="25">
                  <c:v>2382</c:v>
                </c:pt>
                <c:pt idx="26">
                  <c:v>1978</c:v>
                </c:pt>
                <c:pt idx="27">
                  <c:v>2349</c:v>
                </c:pt>
                <c:pt idx="28">
                  <c:v>1843</c:v>
                </c:pt>
                <c:pt idx="29">
                  <c:v>2457</c:v>
                </c:pt>
                <c:pt idx="30">
                  <c:v>2170</c:v>
                </c:pt>
                <c:pt idx="31">
                  <c:v>2545</c:v>
                </c:pt>
              </c:numCache>
            </c:numRef>
          </c:val>
        </c:ser>
        <c:ser>
          <c:idx val="4"/>
          <c:order val="4"/>
          <c:tx>
            <c:strRef>
              <c:f>'Enrollment Status'!$F$2</c:f>
              <c:strCache>
                <c:ptCount val="1"/>
                <c:pt idx="0">
                  <c:v>Not Applicable*</c:v>
                </c:pt>
              </c:strCache>
            </c:strRef>
          </c:tx>
          <c:invertIfNegative val="0"/>
          <c:cat>
            <c:strRef>
              <c:f>'Enrollment Status'!$A$3:$A$34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Spring2016</c:v>
                </c:pt>
              </c:strCache>
            </c:strRef>
          </c:cat>
          <c:val>
            <c:numRef>
              <c:f>'Enrollment Status'!$F$3:$F$34</c:f>
              <c:numCache>
                <c:formatCode>General</c:formatCode>
                <c:ptCount val="32"/>
                <c:pt idx="0">
                  <c:v>510</c:v>
                </c:pt>
                <c:pt idx="1">
                  <c:v>840</c:v>
                </c:pt>
                <c:pt idx="2">
                  <c:v>784</c:v>
                </c:pt>
                <c:pt idx="3">
                  <c:v>100</c:v>
                </c:pt>
                <c:pt idx="4">
                  <c:v>495</c:v>
                </c:pt>
                <c:pt idx="5">
                  <c:v>513</c:v>
                </c:pt>
                <c:pt idx="6">
                  <c:v>354</c:v>
                </c:pt>
                <c:pt idx="7">
                  <c:v>447</c:v>
                </c:pt>
                <c:pt idx="8">
                  <c:v>381</c:v>
                </c:pt>
                <c:pt idx="9">
                  <c:v>477</c:v>
                </c:pt>
                <c:pt idx="10">
                  <c:v>387</c:v>
                </c:pt>
                <c:pt idx="11">
                  <c:v>524</c:v>
                </c:pt>
                <c:pt idx="12">
                  <c:v>411</c:v>
                </c:pt>
                <c:pt idx="13">
                  <c:v>595</c:v>
                </c:pt>
                <c:pt idx="14">
                  <c:v>453</c:v>
                </c:pt>
                <c:pt idx="15">
                  <c:v>597</c:v>
                </c:pt>
                <c:pt idx="16">
                  <c:v>514</c:v>
                </c:pt>
                <c:pt idx="17">
                  <c:v>636</c:v>
                </c:pt>
                <c:pt idx="18">
                  <c:v>739</c:v>
                </c:pt>
                <c:pt idx="19">
                  <c:v>706</c:v>
                </c:pt>
                <c:pt idx="20">
                  <c:v>352</c:v>
                </c:pt>
                <c:pt idx="21">
                  <c:v>407</c:v>
                </c:pt>
                <c:pt idx="22">
                  <c:v>356</c:v>
                </c:pt>
                <c:pt idx="23">
                  <c:v>549</c:v>
                </c:pt>
                <c:pt idx="24">
                  <c:v>356</c:v>
                </c:pt>
                <c:pt idx="25">
                  <c:v>310</c:v>
                </c:pt>
                <c:pt idx="26">
                  <c:v>295</c:v>
                </c:pt>
                <c:pt idx="27">
                  <c:v>394</c:v>
                </c:pt>
                <c:pt idx="28">
                  <c:v>317</c:v>
                </c:pt>
                <c:pt idx="29">
                  <c:v>556</c:v>
                </c:pt>
                <c:pt idx="30">
                  <c:v>687</c:v>
                </c:pt>
                <c:pt idx="31">
                  <c:v>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407160"/>
        <c:axId val="184528008"/>
      </c:barChart>
      <c:catAx>
        <c:axId val="182407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4528008"/>
        <c:crosses val="autoZero"/>
        <c:auto val="1"/>
        <c:lblAlgn val="ctr"/>
        <c:lblOffset val="100"/>
        <c:noMultiLvlLbl val="0"/>
      </c:catAx>
      <c:valAx>
        <c:axId val="184528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2407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CountyDistrict!$F$37</c:f>
              <c:strCache>
                <c:ptCount val="1"/>
                <c:pt idx="0">
                  <c:v>Lake</c:v>
                </c:pt>
              </c:strCache>
            </c:strRef>
          </c:tx>
          <c:invertIfNegative val="0"/>
          <c:cat>
            <c:strRef>
              <c:f>CountyDistrict!$A$38:$A$69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CountyDistrict!$F$38:$F$69</c:f>
              <c:numCache>
                <c:formatCode>0.0%</c:formatCode>
                <c:ptCount val="32"/>
                <c:pt idx="0">
                  <c:v>0.24926686217008798</c:v>
                </c:pt>
                <c:pt idx="1">
                  <c:v>0.25285171102661597</c:v>
                </c:pt>
                <c:pt idx="2">
                  <c:v>0.16119096509240247</c:v>
                </c:pt>
                <c:pt idx="3">
                  <c:v>0.17552334943639292</c:v>
                </c:pt>
                <c:pt idx="4">
                  <c:v>0.23333333333333334</c:v>
                </c:pt>
                <c:pt idx="5">
                  <c:v>0.29347826086956524</c:v>
                </c:pt>
                <c:pt idx="6">
                  <c:v>0.23307291666666666</c:v>
                </c:pt>
                <c:pt idx="7">
                  <c:v>0.24105461393596986</c:v>
                </c:pt>
                <c:pt idx="8">
                  <c:v>0.25691699604743085</c:v>
                </c:pt>
                <c:pt idx="9">
                  <c:v>0.27551020408163263</c:v>
                </c:pt>
                <c:pt idx="10">
                  <c:v>0.23512336719883889</c:v>
                </c:pt>
                <c:pt idx="11">
                  <c:v>0.18719211822660098</c:v>
                </c:pt>
                <c:pt idx="12">
                  <c:v>0.22379603399433429</c:v>
                </c:pt>
                <c:pt idx="13">
                  <c:v>0.24093816631130063</c:v>
                </c:pt>
                <c:pt idx="14">
                  <c:v>0.28038674033149169</c:v>
                </c:pt>
                <c:pt idx="15">
                  <c:v>0.27002288329519453</c:v>
                </c:pt>
                <c:pt idx="16">
                  <c:v>0.23328964613368283</c:v>
                </c:pt>
                <c:pt idx="17">
                  <c:v>0.23561151079136691</c:v>
                </c:pt>
                <c:pt idx="18">
                  <c:v>0.3298245614035088</c:v>
                </c:pt>
                <c:pt idx="19">
                  <c:v>0.29353233830845771</c:v>
                </c:pt>
                <c:pt idx="20">
                  <c:v>0.34625322997416019</c:v>
                </c:pt>
                <c:pt idx="21">
                  <c:v>0.35517241379310344</c:v>
                </c:pt>
                <c:pt idx="22">
                  <c:v>0.34</c:v>
                </c:pt>
                <c:pt idx="23">
                  <c:v>0.3364485981308411</c:v>
                </c:pt>
                <c:pt idx="24">
                  <c:v>0.27075098814229248</c:v>
                </c:pt>
                <c:pt idx="25">
                  <c:v>0.32843137254901961</c:v>
                </c:pt>
                <c:pt idx="26">
                  <c:v>0.31534569983136596</c:v>
                </c:pt>
                <c:pt idx="27">
                  <c:v>0.30769230769230771</c:v>
                </c:pt>
                <c:pt idx="28">
                  <c:v>0.24188311688311689</c:v>
                </c:pt>
                <c:pt idx="29">
                  <c:v>0.25347222222222221</c:v>
                </c:pt>
                <c:pt idx="30">
                  <c:v>0.18993506493506493</c:v>
                </c:pt>
                <c:pt idx="31">
                  <c:v>0.312</c:v>
                </c:pt>
              </c:numCache>
            </c:numRef>
          </c:val>
        </c:ser>
        <c:ser>
          <c:idx val="1"/>
          <c:order val="1"/>
          <c:tx>
            <c:strRef>
              <c:f>CountyDistrict!$G$37</c:f>
              <c:strCache>
                <c:ptCount val="1"/>
                <c:pt idx="0">
                  <c:v>Mendocino</c:v>
                </c:pt>
              </c:strCache>
            </c:strRef>
          </c:tx>
          <c:invertIfNegative val="0"/>
          <c:cat>
            <c:strRef>
              <c:f>CountyDistrict!$A$38:$A$69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CountyDistrict!$G$38:$G$69</c:f>
              <c:numCache>
                <c:formatCode>0.0%</c:formatCode>
                <c:ptCount val="32"/>
                <c:pt idx="0">
                  <c:v>0.75073313782991202</c:v>
                </c:pt>
                <c:pt idx="1">
                  <c:v>0.74714828897338403</c:v>
                </c:pt>
                <c:pt idx="2">
                  <c:v>0.83880903490759751</c:v>
                </c:pt>
                <c:pt idx="3">
                  <c:v>0.82447665056360708</c:v>
                </c:pt>
                <c:pt idx="4">
                  <c:v>0.76666666666666672</c:v>
                </c:pt>
                <c:pt idx="5">
                  <c:v>0.70652173913043481</c:v>
                </c:pt>
                <c:pt idx="6">
                  <c:v>0.76692708333333337</c:v>
                </c:pt>
                <c:pt idx="7">
                  <c:v>0.75894538606403017</c:v>
                </c:pt>
                <c:pt idx="8">
                  <c:v>0.74308300395256921</c:v>
                </c:pt>
                <c:pt idx="9">
                  <c:v>0.72448979591836737</c:v>
                </c:pt>
                <c:pt idx="10">
                  <c:v>0.76487663280116114</c:v>
                </c:pt>
                <c:pt idx="11">
                  <c:v>0.81280788177339902</c:v>
                </c:pt>
                <c:pt idx="12">
                  <c:v>0.77620396600566577</c:v>
                </c:pt>
                <c:pt idx="13">
                  <c:v>0.75906183368869939</c:v>
                </c:pt>
                <c:pt idx="14">
                  <c:v>0.71961325966850831</c:v>
                </c:pt>
                <c:pt idx="15">
                  <c:v>0.72997711670480547</c:v>
                </c:pt>
                <c:pt idx="16">
                  <c:v>0.76671035386631714</c:v>
                </c:pt>
                <c:pt idx="17">
                  <c:v>0.76438848920863312</c:v>
                </c:pt>
                <c:pt idx="18">
                  <c:v>0.6701754385964912</c:v>
                </c:pt>
                <c:pt idx="19">
                  <c:v>0.70646766169154229</c:v>
                </c:pt>
                <c:pt idx="20">
                  <c:v>0.65374677002583981</c:v>
                </c:pt>
                <c:pt idx="21">
                  <c:v>0.64482758620689651</c:v>
                </c:pt>
                <c:pt idx="22">
                  <c:v>0.66</c:v>
                </c:pt>
                <c:pt idx="23">
                  <c:v>0.66355140186915884</c:v>
                </c:pt>
                <c:pt idx="24">
                  <c:v>0.72924901185770752</c:v>
                </c:pt>
                <c:pt idx="25">
                  <c:v>0.67156862745098034</c:v>
                </c:pt>
                <c:pt idx="26">
                  <c:v>0.68465430016863404</c:v>
                </c:pt>
                <c:pt idx="27">
                  <c:v>0.69230769230769229</c:v>
                </c:pt>
                <c:pt idx="28">
                  <c:v>0.75811688311688308</c:v>
                </c:pt>
                <c:pt idx="29">
                  <c:v>0.74652777777777779</c:v>
                </c:pt>
                <c:pt idx="30">
                  <c:v>0.81006493506493504</c:v>
                </c:pt>
                <c:pt idx="31">
                  <c:v>0.68799999999999994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04416"/>
        <c:axId val="184527616"/>
      </c:barChart>
      <c:catAx>
        <c:axId val="18240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4527616"/>
        <c:crosses val="autoZero"/>
        <c:auto val="1"/>
        <c:lblAlgn val="ctr"/>
        <c:lblOffset val="100"/>
        <c:noMultiLvlLbl val="0"/>
      </c:catAx>
      <c:valAx>
        <c:axId val="18452761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824044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CountyDistrict!$F$2</c:f>
              <c:strCache>
                <c:ptCount val="1"/>
                <c:pt idx="0">
                  <c:v>Lake</c:v>
                </c:pt>
              </c:strCache>
            </c:strRef>
          </c:tx>
          <c:invertIfNegative val="0"/>
          <c:cat>
            <c:strRef>
              <c:f>CountyDistrict!$A$3:$A$34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CountyDistrict!$F$3:$F$34</c:f>
              <c:numCache>
                <c:formatCode>0.0%</c:formatCode>
                <c:ptCount val="32"/>
                <c:pt idx="0">
                  <c:v>0.24202963628199373</c:v>
                </c:pt>
                <c:pt idx="1">
                  <c:v>0.24456628157430976</c:v>
                </c:pt>
                <c:pt idx="2">
                  <c:v>0.21365509123013537</c:v>
                </c:pt>
                <c:pt idx="3">
                  <c:v>0.22408321579689705</c:v>
                </c:pt>
                <c:pt idx="4">
                  <c:v>0.22108249672632038</c:v>
                </c:pt>
                <c:pt idx="5">
                  <c:v>0.2483391949980461</c:v>
                </c:pt>
                <c:pt idx="6">
                  <c:v>0.24156692056583243</c:v>
                </c:pt>
                <c:pt idx="7">
                  <c:v>0.24818453652285349</c:v>
                </c:pt>
                <c:pt idx="8">
                  <c:v>0.23466847703100249</c:v>
                </c:pt>
                <c:pt idx="9">
                  <c:v>0.23670778392173544</c:v>
                </c:pt>
                <c:pt idx="10">
                  <c:v>0.22786277236903107</c:v>
                </c:pt>
                <c:pt idx="11">
                  <c:v>0.21354966016224511</c:v>
                </c:pt>
                <c:pt idx="12">
                  <c:v>0.22281598513011153</c:v>
                </c:pt>
                <c:pt idx="13">
                  <c:v>0.2320892320892321</c:v>
                </c:pt>
                <c:pt idx="14">
                  <c:v>0.22623099614250056</c:v>
                </c:pt>
                <c:pt idx="15">
                  <c:v>0.22791164658634538</c:v>
                </c:pt>
                <c:pt idx="16">
                  <c:v>0.23846994535519125</c:v>
                </c:pt>
                <c:pt idx="17">
                  <c:v>0.22518796992481202</c:v>
                </c:pt>
                <c:pt idx="18">
                  <c:v>0.2044514477053378</c:v>
                </c:pt>
                <c:pt idx="19">
                  <c:v>0.20937372083503888</c:v>
                </c:pt>
                <c:pt idx="20">
                  <c:v>0.23421926910299004</c:v>
                </c:pt>
                <c:pt idx="21">
                  <c:v>0.25012189176011701</c:v>
                </c:pt>
                <c:pt idx="22">
                  <c:v>0.24802573852003509</c:v>
                </c:pt>
                <c:pt idx="23">
                  <c:v>0.2480536912751678</c:v>
                </c:pt>
                <c:pt idx="24">
                  <c:v>0.25038121378469047</c:v>
                </c:pt>
                <c:pt idx="25">
                  <c:v>0.26596701649175414</c:v>
                </c:pt>
                <c:pt idx="26">
                  <c:v>0.27713686418458311</c:v>
                </c:pt>
                <c:pt idx="27">
                  <c:v>0.26212616235234981</c:v>
                </c:pt>
                <c:pt idx="28">
                  <c:v>0.24193144858643983</c:v>
                </c:pt>
                <c:pt idx="29">
                  <c:v>0.24421997755331087</c:v>
                </c:pt>
                <c:pt idx="30">
                  <c:v>0.24388660463103223</c:v>
                </c:pt>
                <c:pt idx="31">
                  <c:v>0.25803649000868811</c:v>
                </c:pt>
              </c:numCache>
            </c:numRef>
          </c:val>
        </c:ser>
        <c:ser>
          <c:idx val="1"/>
          <c:order val="1"/>
          <c:tx>
            <c:strRef>
              <c:f>CountyDistrict!$G$2</c:f>
              <c:strCache>
                <c:ptCount val="1"/>
                <c:pt idx="0">
                  <c:v>Mendocino</c:v>
                </c:pt>
              </c:strCache>
            </c:strRef>
          </c:tx>
          <c:invertIfNegative val="0"/>
          <c:cat>
            <c:strRef>
              <c:f>CountyDistrict!$A$3:$A$34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CountyDistrict!$G$3:$G$34</c:f>
              <c:numCache>
                <c:formatCode>0.0%</c:formatCode>
                <c:ptCount val="32"/>
                <c:pt idx="0">
                  <c:v>0.7579703637180063</c:v>
                </c:pt>
                <c:pt idx="1">
                  <c:v>0.75543371842569018</c:v>
                </c:pt>
                <c:pt idx="2">
                  <c:v>0.78634490876986463</c:v>
                </c:pt>
                <c:pt idx="3">
                  <c:v>0.77591678420310295</c:v>
                </c:pt>
                <c:pt idx="4">
                  <c:v>0.77891750327367959</c:v>
                </c:pt>
                <c:pt idx="5">
                  <c:v>0.75166080500195387</c:v>
                </c:pt>
                <c:pt idx="6">
                  <c:v>0.7584330794341676</c:v>
                </c:pt>
                <c:pt idx="7">
                  <c:v>0.75181546347714656</c:v>
                </c:pt>
                <c:pt idx="8">
                  <c:v>0.76533152296899754</c:v>
                </c:pt>
                <c:pt idx="9">
                  <c:v>0.76329221607826458</c:v>
                </c:pt>
                <c:pt idx="10">
                  <c:v>0.77213722763096893</c:v>
                </c:pt>
                <c:pt idx="11">
                  <c:v>0.78645033983775492</c:v>
                </c:pt>
                <c:pt idx="12">
                  <c:v>0.77718401486988853</c:v>
                </c:pt>
                <c:pt idx="13">
                  <c:v>0.76791076791076796</c:v>
                </c:pt>
                <c:pt idx="14">
                  <c:v>0.77376900385749947</c:v>
                </c:pt>
                <c:pt idx="15">
                  <c:v>0.77208835341365467</c:v>
                </c:pt>
                <c:pt idx="16">
                  <c:v>0.76153005464480872</c:v>
                </c:pt>
                <c:pt idx="17">
                  <c:v>0.77481203007518795</c:v>
                </c:pt>
                <c:pt idx="18">
                  <c:v>0.6937167618672444</c:v>
                </c:pt>
                <c:pt idx="19">
                  <c:v>0.69586573884568159</c:v>
                </c:pt>
                <c:pt idx="20">
                  <c:v>0.76578073089700993</c:v>
                </c:pt>
                <c:pt idx="21">
                  <c:v>0.74987810823988299</c:v>
                </c:pt>
                <c:pt idx="22">
                  <c:v>0.75197426147996493</c:v>
                </c:pt>
                <c:pt idx="23">
                  <c:v>0.75194630872483226</c:v>
                </c:pt>
                <c:pt idx="24">
                  <c:v>0.74961878621530953</c:v>
                </c:pt>
                <c:pt idx="25">
                  <c:v>0.73403298350824586</c:v>
                </c:pt>
                <c:pt idx="26">
                  <c:v>0.72286313581541684</c:v>
                </c:pt>
                <c:pt idx="27">
                  <c:v>0.73787383764765013</c:v>
                </c:pt>
                <c:pt idx="28">
                  <c:v>0.75806855141356022</c:v>
                </c:pt>
                <c:pt idx="29">
                  <c:v>0.75578002244668907</c:v>
                </c:pt>
                <c:pt idx="30">
                  <c:v>0.75611339536896771</c:v>
                </c:pt>
                <c:pt idx="31">
                  <c:v>0.74196350999131189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84526832"/>
        <c:axId val="183494832"/>
      </c:barChart>
      <c:catAx>
        <c:axId val="184526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3494832"/>
        <c:crosses val="autoZero"/>
        <c:auto val="1"/>
        <c:lblAlgn val="ctr"/>
        <c:lblOffset val="100"/>
        <c:noMultiLvlLbl val="0"/>
      </c:catAx>
      <c:valAx>
        <c:axId val="183494832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845268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All</a:t>
            </a:r>
            <a:r>
              <a:rPr lang="en-US" sz="1400" baseline="0"/>
              <a:t> Students: Percent Enrolled In At Least 1 Basic Skills Course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'Basic Skills'!$M$2</c:f>
              <c:strCache>
                <c:ptCount val="1"/>
                <c:pt idx="0">
                  <c:v>% Basic Skills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5828642699461852E-2"/>
                  <c:y val="-4.1105944109927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'Basic Skills'!$A$3:$A$34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'Basic Skills'!$M$3:$M$34</c:f>
              <c:numCache>
                <c:formatCode>0.0%</c:formatCode>
                <c:ptCount val="32"/>
                <c:pt idx="0">
                  <c:v>0.14061847053907228</c:v>
                </c:pt>
                <c:pt idx="1">
                  <c:v>0.11172976985894581</c:v>
                </c:pt>
                <c:pt idx="2">
                  <c:v>0.13106796116504854</c:v>
                </c:pt>
                <c:pt idx="3">
                  <c:v>0.1197925380625732</c:v>
                </c:pt>
                <c:pt idx="4">
                  <c:v>0.15701468189233278</c:v>
                </c:pt>
                <c:pt idx="5">
                  <c:v>0.1406477438136827</c:v>
                </c:pt>
                <c:pt idx="6">
                  <c:v>0.17577101390848618</c:v>
                </c:pt>
                <c:pt idx="7">
                  <c:v>0.16736568803674856</c:v>
                </c:pt>
                <c:pt idx="8">
                  <c:v>0.16631578947368422</c:v>
                </c:pt>
                <c:pt idx="9">
                  <c:v>0.15518606492478226</c:v>
                </c:pt>
                <c:pt idx="10">
                  <c:v>0.19866408101702221</c:v>
                </c:pt>
                <c:pt idx="11">
                  <c:v>0.17991035044824777</c:v>
                </c:pt>
                <c:pt idx="12">
                  <c:v>0.1972846839202376</c:v>
                </c:pt>
                <c:pt idx="13">
                  <c:v>0.16470822545309702</c:v>
                </c:pt>
                <c:pt idx="14">
                  <c:v>0.20792914382117247</c:v>
                </c:pt>
                <c:pt idx="15">
                  <c:v>0.1631100389682687</c:v>
                </c:pt>
                <c:pt idx="16">
                  <c:v>0.20234485546796038</c:v>
                </c:pt>
                <c:pt idx="17">
                  <c:v>0.16965061706935511</c:v>
                </c:pt>
                <c:pt idx="18">
                  <c:v>0.21764821745125074</c:v>
                </c:pt>
                <c:pt idx="19">
                  <c:v>0.22406384284837322</c:v>
                </c:pt>
                <c:pt idx="20">
                  <c:v>0.2583864118895966</c:v>
                </c:pt>
                <c:pt idx="21">
                  <c:v>0.23573757131214346</c:v>
                </c:pt>
                <c:pt idx="22">
                  <c:v>0.296528321587053</c:v>
                </c:pt>
                <c:pt idx="23">
                  <c:v>0.25521707843607583</c:v>
                </c:pt>
                <c:pt idx="24">
                  <c:v>0.29467831612390788</c:v>
                </c:pt>
                <c:pt idx="25">
                  <c:v>0.61759082217973238</c:v>
                </c:pt>
                <c:pt idx="26">
                  <c:v>0.59439124487004102</c:v>
                </c:pt>
                <c:pt idx="27">
                  <c:v>0.59502013914317098</c:v>
                </c:pt>
                <c:pt idx="28">
                  <c:v>0.57993837726805886</c:v>
                </c:pt>
                <c:pt idx="29">
                  <c:v>0.53041178692859847</c:v>
                </c:pt>
                <c:pt idx="30">
                  <c:v>0.22150259067357514</c:v>
                </c:pt>
                <c:pt idx="31">
                  <c:v>0.19969445656918378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403632"/>
        <c:axId val="231963240"/>
      </c:lineChart>
      <c:catAx>
        <c:axId val="18240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1963240"/>
        <c:crosses val="autoZero"/>
        <c:auto val="1"/>
        <c:lblAlgn val="ctr"/>
        <c:lblOffset val="100"/>
        <c:noMultiLvlLbl val="0"/>
      </c:catAx>
      <c:valAx>
        <c:axId val="231963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18240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First-Time Freshman: % Enrolled In At Least 1 Basic Skills Course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'Basic Skills'!$M$37</c:f>
              <c:strCache>
                <c:ptCount val="1"/>
                <c:pt idx="0">
                  <c:v>% Basic Skills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1767968659090028E-2"/>
                  <c:y val="-3.8995594300712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'Basic Skills'!$A$38:$A$69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'Basic Skills'!$M$38:$M$69</c:f>
              <c:numCache>
                <c:formatCode>0.0%</c:formatCode>
                <c:ptCount val="32"/>
                <c:pt idx="0">
                  <c:v>0.30831099195710454</c:v>
                </c:pt>
                <c:pt idx="1">
                  <c:v>0.13261648745519714</c:v>
                </c:pt>
                <c:pt idx="2">
                  <c:v>0.28924598269468482</c:v>
                </c:pt>
                <c:pt idx="3">
                  <c:v>0.12982998454404945</c:v>
                </c:pt>
                <c:pt idx="4">
                  <c:v>0.33886255924170622</c:v>
                </c:pt>
                <c:pt idx="5">
                  <c:v>0.15692821368948248</c:v>
                </c:pt>
                <c:pt idx="6">
                  <c:v>0.35621301775147929</c:v>
                </c:pt>
                <c:pt idx="7">
                  <c:v>0.227112676056338</c:v>
                </c:pt>
                <c:pt idx="8">
                  <c:v>0.35429262394195887</c:v>
                </c:pt>
                <c:pt idx="9">
                  <c:v>0.22011385199240985</c:v>
                </c:pt>
                <c:pt idx="10">
                  <c:v>0.45430809399477812</c:v>
                </c:pt>
                <c:pt idx="11">
                  <c:v>0.22272727272727272</c:v>
                </c:pt>
                <c:pt idx="12">
                  <c:v>0.44230769230769229</c:v>
                </c:pt>
                <c:pt idx="13">
                  <c:v>0.24032586558044802</c:v>
                </c:pt>
                <c:pt idx="14">
                  <c:v>0.5089285714285714</c:v>
                </c:pt>
                <c:pt idx="15">
                  <c:v>0.22440087145969501</c:v>
                </c:pt>
                <c:pt idx="16">
                  <c:v>0.42256902761104442</c:v>
                </c:pt>
                <c:pt idx="17">
                  <c:v>0.22895622895622894</c:v>
                </c:pt>
                <c:pt idx="18">
                  <c:v>0.45535714285714285</c:v>
                </c:pt>
                <c:pt idx="19">
                  <c:v>0.36796536796536794</c:v>
                </c:pt>
                <c:pt idx="20">
                  <c:v>0.41067285382830632</c:v>
                </c:pt>
                <c:pt idx="21">
                  <c:v>0.39701492537313426</c:v>
                </c:pt>
                <c:pt idx="22">
                  <c:v>0.48603351955307267</c:v>
                </c:pt>
                <c:pt idx="23">
                  <c:v>0.39754098360655737</c:v>
                </c:pt>
                <c:pt idx="24">
                  <c:v>0.55844155844155852</c:v>
                </c:pt>
                <c:pt idx="25">
                  <c:v>0.75478927203065127</c:v>
                </c:pt>
                <c:pt idx="26">
                  <c:v>0.65222482435597184</c:v>
                </c:pt>
                <c:pt idx="27">
                  <c:v>0.66400000000000003</c:v>
                </c:pt>
                <c:pt idx="28">
                  <c:v>0.63253697383390217</c:v>
                </c:pt>
                <c:pt idx="29">
                  <c:v>0.68695652173913047</c:v>
                </c:pt>
                <c:pt idx="30">
                  <c:v>0.45949720670391064</c:v>
                </c:pt>
                <c:pt idx="31">
                  <c:v>0.26890756302521007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964024"/>
        <c:axId val="231964416"/>
      </c:lineChart>
      <c:catAx>
        <c:axId val="231964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1964416"/>
        <c:crosses val="autoZero"/>
        <c:auto val="1"/>
        <c:lblAlgn val="ctr"/>
        <c:lblOffset val="100"/>
        <c:noMultiLvlLbl val="0"/>
      </c:catAx>
      <c:valAx>
        <c:axId val="231964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231964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Capture Rate of HS Grads from In-District High Schools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'Capture Rates'!$B$2</c:f>
              <c:strCache>
                <c:ptCount val="1"/>
                <c:pt idx="0">
                  <c:v>Mendocino</c:v>
                </c:pt>
              </c:strCache>
            </c:strRef>
          </c:tx>
          <c:marker>
            <c:symbol val="none"/>
          </c:marker>
          <c:cat>
            <c:numRef>
              <c:f>'Capture Rates'!$A$3:$A$22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'Capture Rates'!$B$3:$B$22</c:f>
              <c:numCache>
                <c:formatCode>0.000</c:formatCode>
                <c:ptCount val="20"/>
                <c:pt idx="0">
                  <c:v>0.27702702702702703</c:v>
                </c:pt>
                <c:pt idx="1">
                  <c:v>0.24625850340136055</c:v>
                </c:pt>
                <c:pt idx="2">
                  <c:v>0.24761904761904763</c:v>
                </c:pt>
                <c:pt idx="3">
                  <c:v>0.27784730913642053</c:v>
                </c:pt>
                <c:pt idx="4">
                  <c:v>0.255729794933655</c:v>
                </c:pt>
                <c:pt idx="5">
                  <c:v>0.30599755201958384</c:v>
                </c:pt>
                <c:pt idx="6">
                  <c:v>0.23966942148760331</c:v>
                </c:pt>
                <c:pt idx="7">
                  <c:v>0.24729891956782712</c:v>
                </c:pt>
                <c:pt idx="8">
                  <c:v>0.27882352941176469</c:v>
                </c:pt>
                <c:pt idx="9">
                  <c:v>0.29704142011834317</c:v>
                </c:pt>
                <c:pt idx="10">
                  <c:v>0.33821571238348869</c:v>
                </c:pt>
                <c:pt idx="11">
                  <c:v>0.35195530726256985</c:v>
                </c:pt>
                <c:pt idx="12">
                  <c:v>0.34973404255319152</c:v>
                </c:pt>
                <c:pt idx="13">
                  <c:v>0.28370000000000001</c:v>
                </c:pt>
                <c:pt idx="14">
                  <c:v>0.34649999999999997</c:v>
                </c:pt>
                <c:pt idx="15">
                  <c:v>0.35099999999999998</c:v>
                </c:pt>
                <c:pt idx="16">
                  <c:v>0.222</c:v>
                </c:pt>
                <c:pt idx="17">
                  <c:v>0.28799999999999998</c:v>
                </c:pt>
                <c:pt idx="18">
                  <c:v>0.28799999999999998</c:v>
                </c:pt>
                <c:pt idx="19">
                  <c:v>0.26600000000000001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'Capture Rates'!$C$2</c:f>
              <c:strCache>
                <c:ptCount val="1"/>
                <c:pt idx="0">
                  <c:v>Lake</c:v>
                </c:pt>
              </c:strCache>
            </c:strRef>
          </c:tx>
          <c:marker>
            <c:symbol val="none"/>
          </c:marker>
          <c:cat>
            <c:numRef>
              <c:f>'Capture Rates'!$A$3:$A$22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'Capture Rates'!$C$3:$C$22</c:f>
              <c:numCache>
                <c:formatCode>0.000</c:formatCode>
                <c:ptCount val="20"/>
                <c:pt idx="0">
                  <c:v>0.19631901840490798</c:v>
                </c:pt>
                <c:pt idx="1">
                  <c:v>0.19945355191256831</c:v>
                </c:pt>
                <c:pt idx="2">
                  <c:v>0.19498607242339833</c:v>
                </c:pt>
                <c:pt idx="3">
                  <c:v>0.12747875354107649</c:v>
                </c:pt>
                <c:pt idx="4">
                  <c:v>0.18592964824120603</c:v>
                </c:pt>
                <c:pt idx="5">
                  <c:v>0.17579250720461095</c:v>
                </c:pt>
                <c:pt idx="6">
                  <c:v>0.14908256880733944</c:v>
                </c:pt>
                <c:pt idx="7">
                  <c:v>0.22459893048128343</c:v>
                </c:pt>
                <c:pt idx="8">
                  <c:v>0.19385342789598109</c:v>
                </c:pt>
                <c:pt idx="9">
                  <c:v>0.23684210526315788</c:v>
                </c:pt>
                <c:pt idx="10">
                  <c:v>0.23200000000000001</c:v>
                </c:pt>
                <c:pt idx="11">
                  <c:v>0.24694376528117359</c:v>
                </c:pt>
                <c:pt idx="12">
                  <c:v>0.20567375886524822</c:v>
                </c:pt>
                <c:pt idx="13">
                  <c:v>0.25</c:v>
                </c:pt>
                <c:pt idx="14">
                  <c:v>0.23569999999999999</c:v>
                </c:pt>
                <c:pt idx="15">
                  <c:v>0.30099999999999999</c:v>
                </c:pt>
                <c:pt idx="16">
                  <c:v>0.32</c:v>
                </c:pt>
                <c:pt idx="17">
                  <c:v>0.3</c:v>
                </c:pt>
                <c:pt idx="18">
                  <c:v>0.28999999999999998</c:v>
                </c:pt>
                <c:pt idx="19">
                  <c:v>0.27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'Capture Rates'!$D$2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'Capture Rates'!$A$3:$A$22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'Capture Rates'!$D$3:$D$22</c:f>
              <c:numCache>
                <c:formatCode>0.000</c:formatCode>
                <c:ptCount val="20"/>
                <c:pt idx="0">
                  <c:v>0.25234521575984992</c:v>
                </c:pt>
                <c:pt idx="1">
                  <c:v>0.23069936421435058</c:v>
                </c:pt>
                <c:pt idx="2">
                  <c:v>0.23034734917733091</c:v>
                </c:pt>
                <c:pt idx="3">
                  <c:v>0.23177083333333334</c:v>
                </c:pt>
                <c:pt idx="4">
                  <c:v>0.23308883455582721</c:v>
                </c:pt>
                <c:pt idx="5">
                  <c:v>0.26718213058419243</c:v>
                </c:pt>
                <c:pt idx="6">
                  <c:v>0.20888542478565861</c:v>
                </c:pt>
                <c:pt idx="7">
                  <c:v>0.24026512013256007</c:v>
                </c:pt>
                <c:pt idx="8">
                  <c:v>0.25058915946582877</c:v>
                </c:pt>
                <c:pt idx="9">
                  <c:v>0.27836734693877552</c:v>
                </c:pt>
                <c:pt idx="10">
                  <c:v>0.30284191829484902</c:v>
                </c:pt>
                <c:pt idx="11">
                  <c:v>0.31377777777777777</c:v>
                </c:pt>
                <c:pt idx="12">
                  <c:v>0.2978723404255319</c:v>
                </c:pt>
                <c:pt idx="13">
                  <c:v>0.27200000000000002</c:v>
                </c:pt>
                <c:pt idx="14">
                  <c:v>0.30680000000000002</c:v>
                </c:pt>
                <c:pt idx="15">
                  <c:v>0.33500000000000002</c:v>
                </c:pt>
                <c:pt idx="16">
                  <c:v>0.28000000000000003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965200"/>
        <c:axId val="231965592"/>
      </c:lineChart>
      <c:catAx>
        <c:axId val="23196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1965592"/>
        <c:crosses val="autoZero"/>
        <c:auto val="1"/>
        <c:lblAlgn val="ctr"/>
        <c:lblOffset val="100"/>
        <c:noMultiLvlLbl val="0"/>
      </c:catAx>
      <c:valAx>
        <c:axId val="23196559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31965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Success Rate Comparison</a:t>
            </a:r>
          </a:p>
          <a:p>
            <a:pPr>
              <a:defRPr/>
            </a:pPr>
            <a:r>
              <a:rPr lang="en-US" sz="1400"/>
              <a:t>Mendocino College v. Califonia Community Colleges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'Retention MC v. CCCC'!$B$2</c:f>
              <c:strCache>
                <c:ptCount val="1"/>
                <c:pt idx="0">
                  <c:v>MC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'Retention MC v. CCCC'!$A$3:$A$24</c:f>
              <c:strCache>
                <c:ptCount val="22"/>
                <c:pt idx="0">
                  <c:v>Fall 2005</c:v>
                </c:pt>
                <c:pt idx="1">
                  <c:v>Spr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</c:strCache>
            </c:strRef>
          </c:cat>
          <c:val>
            <c:numRef>
              <c:f>'Retention MC v. CCCC'!$B$3:$B$24</c:f>
              <c:numCache>
                <c:formatCode>0.000</c:formatCode>
                <c:ptCount val="22"/>
                <c:pt idx="0">
                  <c:v>0.69681379185847703</c:v>
                </c:pt>
                <c:pt idx="1">
                  <c:v>0.72266973532795986</c:v>
                </c:pt>
                <c:pt idx="2">
                  <c:v>0.70021634841501534</c:v>
                </c:pt>
                <c:pt idx="3">
                  <c:v>0.71504591880525492</c:v>
                </c:pt>
                <c:pt idx="4">
                  <c:v>0.66508875739644757</c:v>
                </c:pt>
                <c:pt idx="5">
                  <c:v>0.68400000000000005</c:v>
                </c:pt>
                <c:pt idx="6">
                  <c:v>0.67500000000000004</c:v>
                </c:pt>
                <c:pt idx="7">
                  <c:v>0.68100000000000005</c:v>
                </c:pt>
                <c:pt idx="8">
                  <c:v>0.72</c:v>
                </c:pt>
                <c:pt idx="9">
                  <c:v>0.72699999999999998</c:v>
                </c:pt>
                <c:pt idx="10">
                  <c:v>0.69289999999999996</c:v>
                </c:pt>
                <c:pt idx="11">
                  <c:v>0.72070000000000001</c:v>
                </c:pt>
                <c:pt idx="12">
                  <c:v>0.70499999999999996</c:v>
                </c:pt>
                <c:pt idx="13">
                  <c:v>0.74222047707863004</c:v>
                </c:pt>
                <c:pt idx="14">
                  <c:v>0.72899999999999998</c:v>
                </c:pt>
                <c:pt idx="15">
                  <c:v>0.72399999999999998</c:v>
                </c:pt>
                <c:pt idx="16">
                  <c:v>0.73599999999999999</c:v>
                </c:pt>
                <c:pt idx="17">
                  <c:v>0.73699999999999999</c:v>
                </c:pt>
                <c:pt idx="18">
                  <c:v>0.73899999999999999</c:v>
                </c:pt>
                <c:pt idx="19">
                  <c:v>0.74299999999999999</c:v>
                </c:pt>
                <c:pt idx="20">
                  <c:v>0.72199999999999998</c:v>
                </c:pt>
                <c:pt idx="21">
                  <c:v>0.73399999999999999</c:v>
                </c:pt>
              </c:numCache>
            </c:numRef>
          </c:val>
        </c:ser>
        <c:ser>
          <c:idx val="1"/>
          <c:order val="1"/>
          <c:tx>
            <c:strRef>
              <c:f>'Retention MC v. CCCC'!$C$2</c:f>
              <c:strCache>
                <c:ptCount val="1"/>
                <c:pt idx="0">
                  <c:v>All CCCs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'Retention MC v. CCCC'!$A$3:$A$24</c:f>
              <c:strCache>
                <c:ptCount val="22"/>
                <c:pt idx="0">
                  <c:v>Fall 2005</c:v>
                </c:pt>
                <c:pt idx="1">
                  <c:v>Spr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</c:strCache>
            </c:strRef>
          </c:cat>
          <c:val>
            <c:numRef>
              <c:f>'Retention MC v. CCCC'!$C$3:$C$24</c:f>
              <c:numCache>
                <c:formatCode>0.000</c:formatCode>
                <c:ptCount val="22"/>
                <c:pt idx="0">
                  <c:v>0.66359999999999997</c:v>
                </c:pt>
                <c:pt idx="1">
                  <c:v>0.66949999999999998</c:v>
                </c:pt>
                <c:pt idx="2">
                  <c:v>0.66659999999999997</c:v>
                </c:pt>
                <c:pt idx="3">
                  <c:v>0.67430000000000001</c:v>
                </c:pt>
                <c:pt idx="4">
                  <c:v>0.66</c:v>
                </c:pt>
                <c:pt idx="5">
                  <c:v>0.66810000000000003</c:v>
                </c:pt>
                <c:pt idx="6">
                  <c:v>0.66579999999999995</c:v>
                </c:pt>
                <c:pt idx="7">
                  <c:v>0.66959999999999997</c:v>
                </c:pt>
                <c:pt idx="8">
                  <c:v>0.6724</c:v>
                </c:pt>
                <c:pt idx="9">
                  <c:v>0.67969999999999997</c:v>
                </c:pt>
                <c:pt idx="10">
                  <c:v>0.68479999999999996</c:v>
                </c:pt>
                <c:pt idx="11">
                  <c:v>0.67910000000000004</c:v>
                </c:pt>
                <c:pt idx="12" formatCode="General">
                  <c:v>0.63400000000000001</c:v>
                </c:pt>
                <c:pt idx="13" formatCode="General">
                  <c:v>0.61599999999999999</c:v>
                </c:pt>
                <c:pt idx="14">
                  <c:v>0.64900000000000002</c:v>
                </c:pt>
                <c:pt idx="15">
                  <c:v>0.69799999999999995</c:v>
                </c:pt>
                <c:pt idx="16">
                  <c:v>0.69399999999999995</c:v>
                </c:pt>
                <c:pt idx="17">
                  <c:v>0.69499999999999995</c:v>
                </c:pt>
                <c:pt idx="18">
                  <c:v>0.69099999999999995</c:v>
                </c:pt>
                <c:pt idx="19">
                  <c:v>0.69599999999999995</c:v>
                </c:pt>
                <c:pt idx="20">
                  <c:v>0.69720000000000004</c:v>
                </c:pt>
                <c:pt idx="21">
                  <c:v>0.70620000000000005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shape val="cylinder"/>
        <c:axId val="231966376"/>
        <c:axId val="231966768"/>
        <c:axId val="0"/>
      </c:bar3DChart>
      <c:catAx>
        <c:axId val="231966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1966768"/>
        <c:crosses val="autoZero"/>
        <c:auto val="1"/>
        <c:lblAlgn val="ctr"/>
        <c:lblOffset val="100"/>
        <c:noMultiLvlLbl val="0"/>
      </c:catAx>
      <c:valAx>
        <c:axId val="23196676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accent2">
                  <a:lumMod val="20000"/>
                  <a:lumOff val="80000"/>
                </a:schemeClr>
              </a:solidFill>
            </a:ln>
          </c:spPr>
        </c:majorGridlines>
        <c:numFmt formatCode="0.000" sourceLinked="1"/>
        <c:majorTickMark val="out"/>
        <c:minorTickMark val="none"/>
        <c:tickLblPos val="nextTo"/>
        <c:crossAx val="231966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Retention Rate Comparison</a:t>
            </a:r>
          </a:p>
          <a:p>
            <a:pPr>
              <a:defRPr/>
            </a:pPr>
            <a:r>
              <a:rPr lang="en-US" sz="1400"/>
              <a:t>Mendocino College v. California community Colleges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'Retention MC v. CCCC'!$D$2</c:f>
              <c:strCache>
                <c:ptCount val="1"/>
                <c:pt idx="0">
                  <c:v>MC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'Retention MC v. CCCC'!$A$3:$A$22</c:f>
              <c:strCache>
                <c:ptCount val="20"/>
                <c:pt idx="0">
                  <c:v>Fall 2005</c:v>
                </c:pt>
                <c:pt idx="1">
                  <c:v>Spr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</c:strCache>
            </c:strRef>
          </c:cat>
          <c:val>
            <c:numRef>
              <c:f>'Retention MC v. CCCC'!$D$3:$D$22</c:f>
              <c:numCache>
                <c:formatCode>0.000</c:formatCode>
                <c:ptCount val="20"/>
                <c:pt idx="0">
                  <c:v>0.87941149923277961</c:v>
                </c:pt>
                <c:pt idx="1">
                  <c:v>0.89599008586350359</c:v>
                </c:pt>
                <c:pt idx="2">
                  <c:v>0.87828050042328631</c:v>
                </c:pt>
                <c:pt idx="3">
                  <c:v>0.89082482190369927</c:v>
                </c:pt>
                <c:pt idx="4">
                  <c:v>0.84885883347421809</c:v>
                </c:pt>
                <c:pt idx="5" formatCode="General">
                  <c:v>0.85599999999999998</c:v>
                </c:pt>
                <c:pt idx="6" formatCode="General">
                  <c:v>0.85599999999999998</c:v>
                </c:pt>
                <c:pt idx="7" formatCode="General">
                  <c:v>0.86099999999999999</c:v>
                </c:pt>
                <c:pt idx="8">
                  <c:v>0.91100000000000003</c:v>
                </c:pt>
                <c:pt idx="9">
                  <c:v>0.90600000000000003</c:v>
                </c:pt>
                <c:pt idx="10">
                  <c:v>0.84889999999999999</c:v>
                </c:pt>
                <c:pt idx="11" formatCode="General">
                  <c:v>0.877</c:v>
                </c:pt>
                <c:pt idx="12">
                  <c:v>0.86129999999999995</c:v>
                </c:pt>
                <c:pt idx="13">
                  <c:v>0.91184843427898243</c:v>
                </c:pt>
                <c:pt idx="14">
                  <c:v>0.90400000000000003</c:v>
                </c:pt>
                <c:pt idx="15">
                  <c:v>0.88</c:v>
                </c:pt>
                <c:pt idx="16">
                  <c:v>0.88800000000000001</c:v>
                </c:pt>
                <c:pt idx="17">
                  <c:v>0.88900000000000001</c:v>
                </c:pt>
                <c:pt idx="18">
                  <c:v>0.89</c:v>
                </c:pt>
                <c:pt idx="19">
                  <c:v>0.88900000000000001</c:v>
                </c:pt>
              </c:numCache>
            </c:numRef>
          </c:val>
        </c:ser>
        <c:ser>
          <c:idx val="1"/>
          <c:order val="1"/>
          <c:tx>
            <c:strRef>
              <c:f>'Retention MC v. CCCC'!$E$2</c:f>
              <c:strCache>
                <c:ptCount val="1"/>
                <c:pt idx="0">
                  <c:v>All CCCs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'Retention MC v. CCCC'!$A$3:$A$22</c:f>
              <c:strCache>
                <c:ptCount val="20"/>
                <c:pt idx="0">
                  <c:v>Fall 2005</c:v>
                </c:pt>
                <c:pt idx="1">
                  <c:v>Spr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</c:strCache>
            </c:strRef>
          </c:cat>
          <c:val>
            <c:numRef>
              <c:f>'Retention MC v. CCCC'!$E$3:$E$22</c:f>
              <c:numCache>
                <c:formatCode>0.000</c:formatCode>
                <c:ptCount val="20"/>
                <c:pt idx="0">
                  <c:v>0.83160000000000001</c:v>
                </c:pt>
                <c:pt idx="1">
                  <c:v>0.83130000000000004</c:v>
                </c:pt>
                <c:pt idx="2">
                  <c:v>0.83489999999999998</c:v>
                </c:pt>
                <c:pt idx="3">
                  <c:v>0.83340000000000003</c:v>
                </c:pt>
                <c:pt idx="4">
                  <c:v>0.82809999999999995</c:v>
                </c:pt>
                <c:pt idx="5">
                  <c:v>0.82879999999999998</c:v>
                </c:pt>
                <c:pt idx="6">
                  <c:v>0.83489999999999998</c:v>
                </c:pt>
                <c:pt idx="7">
                  <c:v>0.83720000000000006</c:v>
                </c:pt>
                <c:pt idx="8">
                  <c:v>0.84399999999999997</c:v>
                </c:pt>
                <c:pt idx="9">
                  <c:v>0.84209999999999996</c:v>
                </c:pt>
                <c:pt idx="10">
                  <c:v>0.84870000000000001</c:v>
                </c:pt>
                <c:pt idx="11">
                  <c:v>0.84250000000000003</c:v>
                </c:pt>
                <c:pt idx="12">
                  <c:v>0.85</c:v>
                </c:pt>
                <c:pt idx="13" formatCode="General">
                  <c:v>0.83799999999999997</c:v>
                </c:pt>
                <c:pt idx="14">
                  <c:v>0.86799999999999999</c:v>
                </c:pt>
                <c:pt idx="15">
                  <c:v>0.85799999999999998</c:v>
                </c:pt>
                <c:pt idx="16">
                  <c:v>0.86199999999999999</c:v>
                </c:pt>
                <c:pt idx="17">
                  <c:v>0.85799999999999998</c:v>
                </c:pt>
                <c:pt idx="18">
                  <c:v>0.86</c:v>
                </c:pt>
                <c:pt idx="19">
                  <c:v>0.85599999999999998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shape val="cylinder"/>
        <c:axId val="232153272"/>
        <c:axId val="232153664"/>
        <c:axId val="0"/>
      </c:bar3DChart>
      <c:catAx>
        <c:axId val="232153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2153664"/>
        <c:crosses val="autoZero"/>
        <c:auto val="1"/>
        <c:lblAlgn val="ctr"/>
        <c:lblOffset val="100"/>
        <c:noMultiLvlLbl val="0"/>
      </c:catAx>
      <c:valAx>
        <c:axId val="23215366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accent2">
                  <a:lumMod val="20000"/>
                  <a:lumOff val="80000"/>
                </a:schemeClr>
              </a:solidFill>
            </a:ln>
          </c:spPr>
        </c:majorGridlines>
        <c:numFmt formatCode="0.000" sourceLinked="1"/>
        <c:majorTickMark val="out"/>
        <c:minorTickMark val="none"/>
        <c:tickLblPos val="nextTo"/>
        <c:crossAx val="232153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Student Retention Rate</a:t>
            </a:r>
          </a:p>
          <a:p>
            <a:pPr>
              <a:defRPr/>
            </a:pPr>
            <a:r>
              <a:rPr lang="en-US" sz="1400"/>
              <a:t>Distance Ed Course</a:t>
            </a:r>
            <a:r>
              <a:rPr lang="en-US" sz="1400" baseline="0"/>
              <a:t> Sections</a:t>
            </a:r>
            <a:r>
              <a:rPr lang="en-US" sz="1400"/>
              <a:t> v. Non Distance</a:t>
            </a:r>
            <a:r>
              <a:rPr lang="en-US" sz="1400" baseline="0"/>
              <a:t> Ed Courses Sections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'Retention DE v. OnGround'!$J$4</c:f>
              <c:strCache>
                <c:ptCount val="1"/>
                <c:pt idx="0">
                  <c:v>Not DE Section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'Retention DE v. OnGround'!$I$5:$I$26</c:f>
              <c:strCache>
                <c:ptCount val="22"/>
                <c:pt idx="0">
                  <c:v>Fall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</c:strCache>
            </c:strRef>
          </c:cat>
          <c:val>
            <c:numRef>
              <c:f>'Retention DE v. OnGround'!$J$5:$J$26</c:f>
              <c:numCache>
                <c:formatCode>0.000</c:formatCode>
                <c:ptCount val="22"/>
                <c:pt idx="0">
                  <c:v>0.8849291124490184</c:v>
                </c:pt>
                <c:pt idx="1">
                  <c:v>0.90255017938524551</c:v>
                </c:pt>
                <c:pt idx="2">
                  <c:v>0.88475377814331069</c:v>
                </c:pt>
                <c:pt idx="3">
                  <c:v>0.8981801213252435</c:v>
                </c:pt>
                <c:pt idx="4">
                  <c:v>0.85450991343200489</c:v>
                </c:pt>
                <c:pt idx="5">
                  <c:v>0.8636483981996339</c:v>
                </c:pt>
                <c:pt idx="6">
                  <c:v>0.8683968341616054</c:v>
                </c:pt>
                <c:pt idx="7">
                  <c:v>0.87047841306883944</c:v>
                </c:pt>
                <c:pt idx="8">
                  <c:v>0.87018854809280011</c:v>
                </c:pt>
                <c:pt idx="9">
                  <c:v>0.86634253738189015</c:v>
                </c:pt>
                <c:pt idx="10">
                  <c:v>0.84945724623881136</c:v>
                </c:pt>
                <c:pt idx="11">
                  <c:v>0.87374517374517502</c:v>
                </c:pt>
                <c:pt idx="12">
                  <c:v>0.9915276941312825</c:v>
                </c:pt>
                <c:pt idx="13">
                  <c:v>0.85671560286881865</c:v>
                </c:pt>
                <c:pt idx="14">
                  <c:v>0.91664635632464053</c:v>
                </c:pt>
                <c:pt idx="15">
                  <c:v>0.89900000000000002</c:v>
                </c:pt>
                <c:pt idx="16">
                  <c:v>0.90100000000000002</c:v>
                </c:pt>
                <c:pt idx="17">
                  <c:v>0.90500000000000003</c:v>
                </c:pt>
                <c:pt idx="18">
                  <c:v>0.89900000000000002</c:v>
                </c:pt>
                <c:pt idx="19">
                  <c:v>0.9</c:v>
                </c:pt>
                <c:pt idx="20">
                  <c:v>0.89634504642143609</c:v>
                </c:pt>
                <c:pt idx="21">
                  <c:v>0.89121231558691472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'Retention DE v. OnGround'!$K$4</c:f>
              <c:strCache>
                <c:ptCount val="1"/>
                <c:pt idx="0">
                  <c:v>DE Section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'Retention DE v. OnGround'!$I$5:$I$26</c:f>
              <c:strCache>
                <c:ptCount val="22"/>
                <c:pt idx="0">
                  <c:v>Fall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</c:strCache>
            </c:strRef>
          </c:cat>
          <c:val>
            <c:numRef>
              <c:f>'Retention DE v. OnGround'!$K$5:$K$26</c:f>
              <c:numCache>
                <c:formatCode>0.000</c:formatCode>
                <c:ptCount val="22"/>
                <c:pt idx="0">
                  <c:v>0.80665813060179181</c:v>
                </c:pt>
                <c:pt idx="1">
                  <c:v>0.82723577235772405</c:v>
                </c:pt>
                <c:pt idx="2">
                  <c:v>0.80862831858407114</c:v>
                </c:pt>
                <c:pt idx="3">
                  <c:v>0.80662393162393153</c:v>
                </c:pt>
                <c:pt idx="4">
                  <c:v>0.79300827966881482</c:v>
                </c:pt>
                <c:pt idx="5">
                  <c:v>0.78899082568807344</c:v>
                </c:pt>
                <c:pt idx="6">
                  <c:v>0.75927327781983345</c:v>
                </c:pt>
                <c:pt idx="7">
                  <c:v>0.78492239467849068</c:v>
                </c:pt>
                <c:pt idx="8">
                  <c:v>0.82122905027933046</c:v>
                </c:pt>
                <c:pt idx="9">
                  <c:v>0.80359612724757912</c:v>
                </c:pt>
                <c:pt idx="10">
                  <c:v>0.79672501411631746</c:v>
                </c:pt>
                <c:pt idx="11">
                  <c:v>0.83789260385005193</c:v>
                </c:pt>
                <c:pt idx="12">
                  <c:v>0.95906817121325194</c:v>
                </c:pt>
                <c:pt idx="13">
                  <c:v>0.83072824021303393</c:v>
                </c:pt>
                <c:pt idx="14">
                  <c:v>0.85348720521826393</c:v>
                </c:pt>
                <c:pt idx="15">
                  <c:v>0.83499999999999996</c:v>
                </c:pt>
                <c:pt idx="16">
                  <c:v>0.84099999999999997</c:v>
                </c:pt>
                <c:pt idx="17">
                  <c:v>0.83499999999999996</c:v>
                </c:pt>
                <c:pt idx="18">
                  <c:v>0.85599999999999998</c:v>
                </c:pt>
                <c:pt idx="19">
                  <c:v>0.85199999999999998</c:v>
                </c:pt>
                <c:pt idx="20">
                  <c:v>0.84479031560743623</c:v>
                </c:pt>
                <c:pt idx="21">
                  <c:v>0.84452296819787986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154448"/>
        <c:axId val="232154840"/>
      </c:lineChart>
      <c:catAx>
        <c:axId val="23215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2154840"/>
        <c:crosses val="autoZero"/>
        <c:auto val="1"/>
        <c:lblAlgn val="ctr"/>
        <c:lblOffset val="100"/>
        <c:noMultiLvlLbl val="0"/>
      </c:catAx>
      <c:valAx>
        <c:axId val="23215484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</c:majorGridlines>
        <c:numFmt formatCode="0.000" sourceLinked="1"/>
        <c:majorTickMark val="out"/>
        <c:minorTickMark val="none"/>
        <c:tickLblPos val="nextTo"/>
        <c:crossAx val="232154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Gender!$F$2</c:f>
              <c:strCache>
                <c:ptCount val="1"/>
                <c:pt idx="0">
                  <c:v>Female</c:v>
                </c:pt>
              </c:strCache>
            </c:strRef>
          </c:tx>
          <c:marker>
            <c:symbol val="none"/>
          </c:marker>
          <c:cat>
            <c:strRef>
              <c:f>Gender!$A$4:$A$32</c:f>
              <c:strCache>
                <c:ptCount val="29"/>
                <c:pt idx="0">
                  <c:v>Spring 2002</c:v>
                </c:pt>
                <c:pt idx="1">
                  <c:v>Fall 2002</c:v>
                </c:pt>
                <c:pt idx="2">
                  <c:v>Spring 2003</c:v>
                </c:pt>
                <c:pt idx="3">
                  <c:v>Fall 2003</c:v>
                </c:pt>
                <c:pt idx="4">
                  <c:v>Spring 2004</c:v>
                </c:pt>
                <c:pt idx="5">
                  <c:v>Fall 2004</c:v>
                </c:pt>
                <c:pt idx="6">
                  <c:v>Spring 2005</c:v>
                </c:pt>
                <c:pt idx="7">
                  <c:v>Fall 2005</c:v>
                </c:pt>
                <c:pt idx="8">
                  <c:v>Spring 2006</c:v>
                </c:pt>
                <c:pt idx="9">
                  <c:v>Fall 2006</c:v>
                </c:pt>
                <c:pt idx="10">
                  <c:v>Spring 2007</c:v>
                </c:pt>
                <c:pt idx="11">
                  <c:v>Fall 2007</c:v>
                </c:pt>
                <c:pt idx="12">
                  <c:v>Spring 2008</c:v>
                </c:pt>
                <c:pt idx="13">
                  <c:v>Fall 2008</c:v>
                </c:pt>
                <c:pt idx="14">
                  <c:v>Spring 2009</c:v>
                </c:pt>
                <c:pt idx="15">
                  <c:v>Fall 2009*</c:v>
                </c:pt>
                <c:pt idx="16">
                  <c:v>Spring 2010*</c:v>
                </c:pt>
                <c:pt idx="17">
                  <c:v>Fall 2010</c:v>
                </c:pt>
                <c:pt idx="18">
                  <c:v>Spring 2011</c:v>
                </c:pt>
                <c:pt idx="19">
                  <c:v>Fall 2011</c:v>
                </c:pt>
                <c:pt idx="20">
                  <c:v>Spring 2012</c:v>
                </c:pt>
                <c:pt idx="21">
                  <c:v>Fall 2012</c:v>
                </c:pt>
                <c:pt idx="22">
                  <c:v>Spring 2013</c:v>
                </c:pt>
                <c:pt idx="23">
                  <c:v>Fall 2013</c:v>
                </c:pt>
                <c:pt idx="24">
                  <c:v>Spring 2014</c:v>
                </c:pt>
                <c:pt idx="25">
                  <c:v>Fall 2014</c:v>
                </c:pt>
                <c:pt idx="26">
                  <c:v>Spring 2015</c:v>
                </c:pt>
                <c:pt idx="27">
                  <c:v>Fall 2015</c:v>
                </c:pt>
                <c:pt idx="28">
                  <c:v>Spring 2016</c:v>
                </c:pt>
              </c:strCache>
            </c:strRef>
          </c:cat>
          <c:val>
            <c:numRef>
              <c:f>Gender!$F$3:$F$32</c:f>
              <c:numCache>
                <c:formatCode>0.0%</c:formatCode>
                <c:ptCount val="30"/>
                <c:pt idx="0">
                  <c:v>0.62677371172516805</c:v>
                </c:pt>
                <c:pt idx="1">
                  <c:v>0.63326083319391002</c:v>
                </c:pt>
                <c:pt idx="2">
                  <c:v>0.62581566068515493</c:v>
                </c:pt>
                <c:pt idx="3">
                  <c:v>0.63051403572730591</c:v>
                </c:pt>
                <c:pt idx="4">
                  <c:v>0.62991332392662769</c:v>
                </c:pt>
                <c:pt idx="5">
                  <c:v>0.63990413421210302</c:v>
                </c:pt>
                <c:pt idx="6">
                  <c:v>0.63936842105263159</c:v>
                </c:pt>
                <c:pt idx="7">
                  <c:v>0.62648456057007129</c:v>
                </c:pt>
                <c:pt idx="8">
                  <c:v>0.63305322128851538</c:v>
                </c:pt>
                <c:pt idx="9">
                  <c:v>0.63139653414882768</c:v>
                </c:pt>
                <c:pt idx="10">
                  <c:v>0.62409843020789135</c:v>
                </c:pt>
                <c:pt idx="11">
                  <c:v>0.64309898426608247</c:v>
                </c:pt>
                <c:pt idx="12">
                  <c:v>0.63433150569380004</c:v>
                </c:pt>
                <c:pt idx="13">
                  <c:v>0.62998701057710149</c:v>
                </c:pt>
                <c:pt idx="14">
                  <c:v>0.63311097634930258</c:v>
                </c:pt>
                <c:pt idx="15">
                  <c:v>0.63080132104988706</c:v>
                </c:pt>
                <c:pt idx="16">
                  <c:v>0.62736593059936907</c:v>
                </c:pt>
                <c:pt idx="17">
                  <c:v>0.62328064052555943</c:v>
                </c:pt>
                <c:pt idx="18">
                  <c:v>0.60955414012738851</c:v>
                </c:pt>
                <c:pt idx="19">
                  <c:v>0.61153450051493308</c:v>
                </c:pt>
                <c:pt idx="20">
                  <c:v>0.61002349256068911</c:v>
                </c:pt>
                <c:pt idx="21">
                  <c:v>0.60422163588390498</c:v>
                </c:pt>
                <c:pt idx="22">
                  <c:v>0.59935897435897434</c:v>
                </c:pt>
                <c:pt idx="23">
                  <c:v>0.6010484927916121</c:v>
                </c:pt>
                <c:pt idx="24">
                  <c:v>0.59275898520084569</c:v>
                </c:pt>
                <c:pt idx="25">
                  <c:v>0.59234653202232257</c:v>
                </c:pt>
                <c:pt idx="26">
                  <c:v>0.6073107049608355</c:v>
                </c:pt>
                <c:pt idx="27">
                  <c:v>0.61286494184666507</c:v>
                </c:pt>
                <c:pt idx="28">
                  <c:v>0.62323208903315552</c:v>
                </c:pt>
                <c:pt idx="29">
                  <c:v>0.61677631578947367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Gender!$G$2</c:f>
              <c:strCache>
                <c:ptCount val="1"/>
                <c:pt idx="0">
                  <c:v>Male</c:v>
                </c:pt>
              </c:strCache>
            </c:strRef>
          </c:tx>
          <c:marker>
            <c:symbol val="none"/>
          </c:marker>
          <c:cat>
            <c:strRef>
              <c:f>Gender!$A$4:$A$32</c:f>
              <c:strCache>
                <c:ptCount val="29"/>
                <c:pt idx="0">
                  <c:v>Spring 2002</c:v>
                </c:pt>
                <c:pt idx="1">
                  <c:v>Fall 2002</c:v>
                </c:pt>
                <c:pt idx="2">
                  <c:v>Spring 2003</c:v>
                </c:pt>
                <c:pt idx="3">
                  <c:v>Fall 2003</c:v>
                </c:pt>
                <c:pt idx="4">
                  <c:v>Spring 2004</c:v>
                </c:pt>
                <c:pt idx="5">
                  <c:v>Fall 2004</c:v>
                </c:pt>
                <c:pt idx="6">
                  <c:v>Spring 2005</c:v>
                </c:pt>
                <c:pt idx="7">
                  <c:v>Fall 2005</c:v>
                </c:pt>
                <c:pt idx="8">
                  <c:v>Spring 2006</c:v>
                </c:pt>
                <c:pt idx="9">
                  <c:v>Fall 2006</c:v>
                </c:pt>
                <c:pt idx="10">
                  <c:v>Spring 2007</c:v>
                </c:pt>
                <c:pt idx="11">
                  <c:v>Fall 2007</c:v>
                </c:pt>
                <c:pt idx="12">
                  <c:v>Spring 2008</c:v>
                </c:pt>
                <c:pt idx="13">
                  <c:v>Fall 2008</c:v>
                </c:pt>
                <c:pt idx="14">
                  <c:v>Spring 2009</c:v>
                </c:pt>
                <c:pt idx="15">
                  <c:v>Fall 2009*</c:v>
                </c:pt>
                <c:pt idx="16">
                  <c:v>Spring 2010*</c:v>
                </c:pt>
                <c:pt idx="17">
                  <c:v>Fall 2010</c:v>
                </c:pt>
                <c:pt idx="18">
                  <c:v>Spring 2011</c:v>
                </c:pt>
                <c:pt idx="19">
                  <c:v>Fall 2011</c:v>
                </c:pt>
                <c:pt idx="20">
                  <c:v>Spring 2012</c:v>
                </c:pt>
                <c:pt idx="21">
                  <c:v>Fall 2012</c:v>
                </c:pt>
                <c:pt idx="22">
                  <c:v>Spring 2013</c:v>
                </c:pt>
                <c:pt idx="23">
                  <c:v>Fall 2013</c:v>
                </c:pt>
                <c:pt idx="24">
                  <c:v>Spring 2014</c:v>
                </c:pt>
                <c:pt idx="25">
                  <c:v>Fall 2014</c:v>
                </c:pt>
                <c:pt idx="26">
                  <c:v>Spring 2015</c:v>
                </c:pt>
                <c:pt idx="27">
                  <c:v>Fall 2015</c:v>
                </c:pt>
                <c:pt idx="28">
                  <c:v>Spring 2016</c:v>
                </c:pt>
              </c:strCache>
            </c:strRef>
          </c:cat>
          <c:val>
            <c:numRef>
              <c:f>Gender!$G$3:$G$32</c:f>
              <c:numCache>
                <c:formatCode>0.0%</c:formatCode>
                <c:ptCount val="30"/>
                <c:pt idx="0">
                  <c:v>0.37322628827483195</c:v>
                </c:pt>
                <c:pt idx="1">
                  <c:v>0.36673916680609003</c:v>
                </c:pt>
                <c:pt idx="2">
                  <c:v>0.37418433931484502</c:v>
                </c:pt>
                <c:pt idx="3">
                  <c:v>0.36948596427269415</c:v>
                </c:pt>
                <c:pt idx="4">
                  <c:v>0.37008667607337231</c:v>
                </c:pt>
                <c:pt idx="5">
                  <c:v>0.36009586578789693</c:v>
                </c:pt>
                <c:pt idx="6">
                  <c:v>0.36063157894736841</c:v>
                </c:pt>
                <c:pt idx="7">
                  <c:v>0.37351543942992876</c:v>
                </c:pt>
                <c:pt idx="8">
                  <c:v>0.36694677871148457</c:v>
                </c:pt>
                <c:pt idx="9">
                  <c:v>0.36860346585117226</c:v>
                </c:pt>
                <c:pt idx="10">
                  <c:v>0.37590156979210859</c:v>
                </c:pt>
                <c:pt idx="11">
                  <c:v>0.35690101573391753</c:v>
                </c:pt>
                <c:pt idx="12">
                  <c:v>0.36566849430619991</c:v>
                </c:pt>
                <c:pt idx="13">
                  <c:v>0.37001298942289851</c:v>
                </c:pt>
                <c:pt idx="14">
                  <c:v>0.36688902365069737</c:v>
                </c:pt>
                <c:pt idx="15">
                  <c:v>0.36919867895011299</c:v>
                </c:pt>
                <c:pt idx="16">
                  <c:v>0.37263406940063093</c:v>
                </c:pt>
                <c:pt idx="17">
                  <c:v>0.37671935947444057</c:v>
                </c:pt>
                <c:pt idx="18">
                  <c:v>0.39044585987261149</c:v>
                </c:pt>
                <c:pt idx="19">
                  <c:v>0.38846549948506692</c:v>
                </c:pt>
                <c:pt idx="20">
                  <c:v>0.38997650743931089</c:v>
                </c:pt>
                <c:pt idx="21">
                  <c:v>0.39577836411609496</c:v>
                </c:pt>
                <c:pt idx="22">
                  <c:v>0.40064102564102566</c:v>
                </c:pt>
                <c:pt idx="23">
                  <c:v>0.39895150720838796</c:v>
                </c:pt>
                <c:pt idx="24">
                  <c:v>0.40724101479915431</c:v>
                </c:pt>
                <c:pt idx="25">
                  <c:v>0.40765346797767738</c:v>
                </c:pt>
                <c:pt idx="26">
                  <c:v>0.3926892950391645</c:v>
                </c:pt>
                <c:pt idx="27">
                  <c:v>0.38713505815333493</c:v>
                </c:pt>
                <c:pt idx="28">
                  <c:v>0.37676791096684442</c:v>
                </c:pt>
                <c:pt idx="29">
                  <c:v>0.38322368421052633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98240"/>
        <c:axId val="183257240"/>
      </c:lineChart>
      <c:catAx>
        <c:axId val="18369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257240"/>
        <c:crosses val="autoZero"/>
        <c:auto val="1"/>
        <c:lblAlgn val="ctr"/>
        <c:lblOffset val="100"/>
        <c:noMultiLvlLbl val="0"/>
      </c:catAx>
      <c:valAx>
        <c:axId val="1832572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836982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Student Success Rate</a:t>
            </a:r>
          </a:p>
          <a:p>
            <a:pPr>
              <a:defRPr/>
            </a:pPr>
            <a:r>
              <a:rPr lang="en-US" sz="1400"/>
              <a:t>Distance Ed Course</a:t>
            </a:r>
            <a:r>
              <a:rPr lang="en-US" sz="1400" baseline="0"/>
              <a:t> Sections v. Non-Distance Ed Course Sections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'Retention DE v. OnGround'!$M$4</c:f>
              <c:strCache>
                <c:ptCount val="1"/>
                <c:pt idx="0">
                  <c:v>Not DE Section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'Retention DE v. OnGround'!$I$5:$I$26</c:f>
              <c:strCache>
                <c:ptCount val="22"/>
                <c:pt idx="0">
                  <c:v>Fall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</c:strCache>
            </c:strRef>
          </c:cat>
          <c:val>
            <c:numRef>
              <c:f>'Retention DE v. OnGround'!$M$5:$M$26</c:f>
              <c:numCache>
                <c:formatCode>0.000</c:formatCode>
                <c:ptCount val="22"/>
                <c:pt idx="0">
                  <c:v>0.70392309186249824</c:v>
                </c:pt>
                <c:pt idx="1">
                  <c:v>0.73092213710850606</c:v>
                </c:pt>
                <c:pt idx="2">
                  <c:v>0.70885165004626771</c:v>
                </c:pt>
                <c:pt idx="3">
                  <c:v>0.72701819878674623</c:v>
                </c:pt>
                <c:pt idx="4">
                  <c:v>0.67597505352322607</c:v>
                </c:pt>
                <c:pt idx="5">
                  <c:v>0.69684935133704606</c:v>
                </c:pt>
                <c:pt idx="6">
                  <c:v>0.69271120927664565</c:v>
                </c:pt>
                <c:pt idx="7">
                  <c:v>0.69378229704950056</c:v>
                </c:pt>
                <c:pt idx="8">
                  <c:v>0.69945260231123407</c:v>
                </c:pt>
                <c:pt idx="9">
                  <c:v>0.70213741858544776</c:v>
                </c:pt>
                <c:pt idx="10">
                  <c:v>0.70681774900018968</c:v>
                </c:pt>
                <c:pt idx="11">
                  <c:v>0.72693050193050424</c:v>
                </c:pt>
                <c:pt idx="12">
                  <c:v>0.72203050205944097</c:v>
                </c:pt>
                <c:pt idx="13">
                  <c:v>0.76242366183690835</c:v>
                </c:pt>
                <c:pt idx="14">
                  <c:v>0.74677065561784062</c:v>
                </c:pt>
                <c:pt idx="15">
                  <c:v>0.754</c:v>
                </c:pt>
                <c:pt idx="16">
                  <c:v>0.75800000000000001</c:v>
                </c:pt>
                <c:pt idx="17">
                  <c:v>0.76200000000000001</c:v>
                </c:pt>
                <c:pt idx="18">
                  <c:v>0.75600000000000001</c:v>
                </c:pt>
                <c:pt idx="19">
                  <c:v>0.76300000000000001</c:v>
                </c:pt>
                <c:pt idx="20">
                  <c:v>0.74321306851568925</c:v>
                </c:pt>
                <c:pt idx="21">
                  <c:v>0.75368826170622194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'Retention DE v. OnGround'!$N$4</c:f>
              <c:strCache>
                <c:ptCount val="1"/>
                <c:pt idx="0">
                  <c:v>DE Section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'Retention DE v. OnGround'!$I$5:$I$26</c:f>
              <c:strCache>
                <c:ptCount val="22"/>
                <c:pt idx="0">
                  <c:v>Fall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</c:strCache>
            </c:strRef>
          </c:cat>
          <c:val>
            <c:numRef>
              <c:f>'Retention DE v. OnGround'!$N$5:$N$26</c:f>
              <c:numCache>
                <c:formatCode>0.000</c:formatCode>
                <c:ptCount val="22"/>
                <c:pt idx="0">
                  <c:v>0.60307298335467419</c:v>
                </c:pt>
                <c:pt idx="1">
                  <c:v>0.63617886178861782</c:v>
                </c:pt>
                <c:pt idx="2">
                  <c:v>0.60730088495575307</c:v>
                </c:pt>
                <c:pt idx="3">
                  <c:v>0.57799145299145416</c:v>
                </c:pt>
                <c:pt idx="4">
                  <c:v>0.55749770009199751</c:v>
                </c:pt>
                <c:pt idx="5">
                  <c:v>0.57645259938838067</c:v>
                </c:pt>
                <c:pt idx="6">
                  <c:v>0.53217259651778959</c:v>
                </c:pt>
                <c:pt idx="7">
                  <c:v>0.56762749445676164</c:v>
                </c:pt>
                <c:pt idx="8">
                  <c:v>0.58180367118914533</c:v>
                </c:pt>
                <c:pt idx="9">
                  <c:v>0.6134163208852017</c:v>
                </c:pt>
                <c:pt idx="10">
                  <c:v>0.56973461321287433</c:v>
                </c:pt>
                <c:pt idx="11">
                  <c:v>0.63120567375886416</c:v>
                </c:pt>
                <c:pt idx="12">
                  <c:v>0.62466913710958216</c:v>
                </c:pt>
                <c:pt idx="13">
                  <c:v>0.6503267973856206</c:v>
                </c:pt>
                <c:pt idx="14">
                  <c:v>0.65980933266432518</c:v>
                </c:pt>
                <c:pt idx="15">
                  <c:v>0.63900000000000001</c:v>
                </c:pt>
                <c:pt idx="16">
                  <c:v>0.65300000000000002</c:v>
                </c:pt>
                <c:pt idx="17">
                  <c:v>0.65500000000000003</c:v>
                </c:pt>
                <c:pt idx="18">
                  <c:v>0.68</c:v>
                </c:pt>
                <c:pt idx="19">
                  <c:v>0.67500000000000004</c:v>
                </c:pt>
                <c:pt idx="20">
                  <c:v>0.64375270211846092</c:v>
                </c:pt>
                <c:pt idx="21">
                  <c:v>0.67373380447585396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155624"/>
        <c:axId val="232156016"/>
      </c:lineChart>
      <c:catAx>
        <c:axId val="232155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2156016"/>
        <c:crosses val="autoZero"/>
        <c:auto val="1"/>
        <c:lblAlgn val="ctr"/>
        <c:lblOffset val="100"/>
        <c:noMultiLvlLbl val="0"/>
      </c:catAx>
      <c:valAx>
        <c:axId val="232156016"/>
        <c:scaling>
          <c:orientation val="minMax"/>
        </c:scaling>
        <c:delete val="0"/>
        <c:axPos val="l"/>
        <c:majorGridlines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</c:majorGridlines>
        <c:numFmt formatCode="0.000" sourceLinked="1"/>
        <c:majorTickMark val="out"/>
        <c:minorTickMark val="none"/>
        <c:tickLblPos val="nextTo"/>
        <c:crossAx val="2321556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Course Retention Rates by Division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'Success By Division'!$A$37</c:f>
              <c:strCache>
                <c:ptCount val="1"/>
                <c:pt idx="0">
                  <c:v>A &amp; S Retain Rate</c:v>
                </c:pt>
              </c:strCache>
            </c:strRef>
          </c:tx>
          <c:marker>
            <c:symbol val="none"/>
          </c:marker>
          <c:cat>
            <c:strRef>
              <c:f>'Success By Division'!$A$4:$A$35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'Success By Division'!$B$4:$B$35</c:f>
              <c:numCache>
                <c:formatCode>0.000</c:formatCode>
                <c:ptCount val="32"/>
                <c:pt idx="0">
                  <c:v>0.87860235926534036</c:v>
                </c:pt>
                <c:pt idx="1">
                  <c:v>0.88352721528077016</c:v>
                </c:pt>
                <c:pt idx="2">
                  <c:v>0.89576059850373679</c:v>
                </c:pt>
                <c:pt idx="3">
                  <c:v>0.89576059850373679</c:v>
                </c:pt>
                <c:pt idx="4">
                  <c:v>0.88274493123493425</c:v>
                </c:pt>
                <c:pt idx="5">
                  <c:v>0.88119590873327702</c:v>
                </c:pt>
                <c:pt idx="6">
                  <c:v>0.86183291422184749</c:v>
                </c:pt>
                <c:pt idx="7">
                  <c:v>0.87002724795640152</c:v>
                </c:pt>
                <c:pt idx="8">
                  <c:v>0.8665579562440584</c:v>
                </c:pt>
                <c:pt idx="9">
                  <c:v>0.87630440315601998</c:v>
                </c:pt>
                <c:pt idx="10">
                  <c:v>0.88335704125177439</c:v>
                </c:pt>
                <c:pt idx="11">
                  <c:v>0.89930458970792859</c:v>
                </c:pt>
                <c:pt idx="12">
                  <c:v>0.87919762258543943</c:v>
                </c:pt>
                <c:pt idx="13">
                  <c:v>0.89384259888541862</c:v>
                </c:pt>
                <c:pt idx="14">
                  <c:v>0.8535867237687389</c:v>
                </c:pt>
                <c:pt idx="15">
                  <c:v>0.85613858900326678</c:v>
                </c:pt>
                <c:pt idx="16">
                  <c:v>0.86484779588227634</c:v>
                </c:pt>
                <c:pt idx="17">
                  <c:v>0.86732443412652604</c:v>
                </c:pt>
                <c:pt idx="18">
                  <c:v>0.86887100829771124</c:v>
                </c:pt>
                <c:pt idx="19">
                  <c:v>0.87394733324422191</c:v>
                </c:pt>
                <c:pt idx="20">
                  <c:v>0.85311181434599093</c:v>
                </c:pt>
                <c:pt idx="21">
                  <c:v>0.87282229965156832</c:v>
                </c:pt>
                <c:pt idx="22">
                  <c:v>0.87148897614013632</c:v>
                </c:pt>
                <c:pt idx="23">
                  <c:v>0.91569675998741584</c:v>
                </c:pt>
                <c:pt idx="24">
                  <c:v>0.90994580809690806</c:v>
                </c:pt>
                <c:pt idx="25">
                  <c:v>0.88200000000000001</c:v>
                </c:pt>
                <c:pt idx="26">
                  <c:v>0.88700000000000001</c:v>
                </c:pt>
                <c:pt idx="27">
                  <c:v>0.89200000000000002</c:v>
                </c:pt>
                <c:pt idx="28">
                  <c:v>0.89</c:v>
                </c:pt>
                <c:pt idx="29">
                  <c:v>0.89200000000000002</c:v>
                </c:pt>
                <c:pt idx="30">
                  <c:v>0.89</c:v>
                </c:pt>
                <c:pt idx="31">
                  <c:v>0.88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'Success By Division'!$A$38</c:f>
              <c:strCache>
                <c:ptCount val="1"/>
                <c:pt idx="0">
                  <c:v>CTE Retain Rate</c:v>
                </c:pt>
              </c:strCache>
            </c:strRef>
          </c:tx>
          <c:marker>
            <c:symbol val="none"/>
          </c:marker>
          <c:cat>
            <c:strRef>
              <c:f>'Success By Division'!$A$4:$A$35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'Success By Division'!$D$4:$D$35</c:f>
              <c:numCache>
                <c:formatCode>0.000</c:formatCode>
                <c:ptCount val="32"/>
                <c:pt idx="0">
                  <c:v>0.87830858618463536</c:v>
                </c:pt>
                <c:pt idx="1">
                  <c:v>0.87976848197842883</c:v>
                </c:pt>
                <c:pt idx="2">
                  <c:v>0.88149171270718285</c:v>
                </c:pt>
                <c:pt idx="3">
                  <c:v>0.88149171270718207</c:v>
                </c:pt>
                <c:pt idx="4">
                  <c:v>0.86597593582887722</c:v>
                </c:pt>
                <c:pt idx="5">
                  <c:v>0.87314518475414649</c:v>
                </c:pt>
                <c:pt idx="6">
                  <c:v>0.86395597676551406</c:v>
                </c:pt>
                <c:pt idx="7">
                  <c:v>0.8594449418084168</c:v>
                </c:pt>
                <c:pt idx="8">
                  <c:v>0.86166394779771582</c:v>
                </c:pt>
                <c:pt idx="9">
                  <c:v>0.88316046369737855</c:v>
                </c:pt>
                <c:pt idx="10">
                  <c:v>0.86932409012131862</c:v>
                </c:pt>
                <c:pt idx="11">
                  <c:v>0.90357852882703671</c:v>
                </c:pt>
                <c:pt idx="12">
                  <c:v>0.88462916517377177</c:v>
                </c:pt>
                <c:pt idx="13">
                  <c:v>0.89421036677781174</c:v>
                </c:pt>
                <c:pt idx="14">
                  <c:v>0.85883905013192441</c:v>
                </c:pt>
                <c:pt idx="15">
                  <c:v>0.8723224351747465</c:v>
                </c:pt>
                <c:pt idx="16">
                  <c:v>0.84741784037558776</c:v>
                </c:pt>
                <c:pt idx="17">
                  <c:v>0.86462758425375352</c:v>
                </c:pt>
                <c:pt idx="18">
                  <c:v>0.86637037037037212</c:v>
                </c:pt>
                <c:pt idx="19">
                  <c:v>0.84770114942528874</c:v>
                </c:pt>
                <c:pt idx="20">
                  <c:v>0.83216783216783274</c:v>
                </c:pt>
                <c:pt idx="21">
                  <c:v>0.8726953467954337</c:v>
                </c:pt>
                <c:pt idx="22">
                  <c:v>0.84908372260150955</c:v>
                </c:pt>
                <c:pt idx="23">
                  <c:v>0.91441969519343735</c:v>
                </c:pt>
                <c:pt idx="24">
                  <c:v>0.89648281374899885</c:v>
                </c:pt>
                <c:pt idx="25">
                  <c:v>0.879</c:v>
                </c:pt>
                <c:pt idx="26">
                  <c:v>0.89</c:v>
                </c:pt>
                <c:pt idx="27">
                  <c:v>0.90200000000000002</c:v>
                </c:pt>
                <c:pt idx="28">
                  <c:v>0.88100000000000001</c:v>
                </c:pt>
                <c:pt idx="29">
                  <c:v>0.90900000000000003</c:v>
                </c:pt>
                <c:pt idx="30">
                  <c:v>0.89</c:v>
                </c:pt>
                <c:pt idx="31">
                  <c:v>0.9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'Success By Division'!$A$39</c:f>
              <c:strCache>
                <c:ptCount val="1"/>
                <c:pt idx="0">
                  <c:v>Basic Skills Retain Rate</c:v>
                </c:pt>
              </c:strCache>
            </c:strRef>
          </c:tx>
          <c:marker>
            <c:symbol val="none"/>
          </c:marker>
          <c:cat>
            <c:strRef>
              <c:f>'Success By Division'!$A$4:$A$35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'Success By Division'!$F$4:$F$35</c:f>
              <c:numCache>
                <c:formatCode>0.000</c:formatCode>
                <c:ptCount val="32"/>
                <c:pt idx="0">
                  <c:v>0.82105263157894603</c:v>
                </c:pt>
                <c:pt idx="1">
                  <c:v>0.82889200561009724</c:v>
                </c:pt>
                <c:pt idx="2">
                  <c:v>0.8580097087378632</c:v>
                </c:pt>
                <c:pt idx="3">
                  <c:v>0.8580097087378632</c:v>
                </c:pt>
                <c:pt idx="4">
                  <c:v>0.85410010649627144</c:v>
                </c:pt>
                <c:pt idx="5">
                  <c:v>0.8303769401330372</c:v>
                </c:pt>
                <c:pt idx="6">
                  <c:v>0.84713375796178281</c:v>
                </c:pt>
                <c:pt idx="7">
                  <c:v>0.81660899653979224</c:v>
                </c:pt>
                <c:pt idx="8">
                  <c:v>0.8368580060422961</c:v>
                </c:pt>
                <c:pt idx="9">
                  <c:v>0.81113537117903933</c:v>
                </c:pt>
                <c:pt idx="10">
                  <c:v>0.8805841924398613</c:v>
                </c:pt>
                <c:pt idx="11">
                  <c:v>0.85307621671257916</c:v>
                </c:pt>
                <c:pt idx="12">
                  <c:v>0.85675675675675733</c:v>
                </c:pt>
                <c:pt idx="13">
                  <c:v>0.85728643216080436</c:v>
                </c:pt>
                <c:pt idx="14">
                  <c:v>0.79939668174962342</c:v>
                </c:pt>
                <c:pt idx="15">
                  <c:v>0.80266666666666753</c:v>
                </c:pt>
                <c:pt idx="16">
                  <c:v>0.82686335403726707</c:v>
                </c:pt>
                <c:pt idx="17">
                  <c:v>0.81410788381742893</c:v>
                </c:pt>
                <c:pt idx="18">
                  <c:v>0.84368457780879247</c:v>
                </c:pt>
                <c:pt idx="19">
                  <c:v>0.80663780663780726</c:v>
                </c:pt>
                <c:pt idx="20">
                  <c:v>0.8062216461438767</c:v>
                </c:pt>
                <c:pt idx="21">
                  <c:v>0.83230240549828272</c:v>
                </c:pt>
                <c:pt idx="22">
                  <c:v>0.83912747102931051</c:v>
                </c:pt>
                <c:pt idx="23">
                  <c:v>0.8874015748031493</c:v>
                </c:pt>
                <c:pt idx="24">
                  <c:v>0.89318341531974677</c:v>
                </c:pt>
                <c:pt idx="25">
                  <c:v>0.84</c:v>
                </c:pt>
                <c:pt idx="26">
                  <c:v>0.89100000000000001</c:v>
                </c:pt>
                <c:pt idx="27">
                  <c:v>0.84799999999999998</c:v>
                </c:pt>
                <c:pt idx="28">
                  <c:v>0.87</c:v>
                </c:pt>
                <c:pt idx="29">
                  <c:v>0.82899999999999996</c:v>
                </c:pt>
                <c:pt idx="30">
                  <c:v>0.86</c:v>
                </c:pt>
                <c:pt idx="31">
                  <c:v>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120216"/>
        <c:axId val="232120608"/>
      </c:lineChart>
      <c:catAx>
        <c:axId val="232120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2120608"/>
        <c:crosses val="autoZero"/>
        <c:auto val="1"/>
        <c:lblAlgn val="ctr"/>
        <c:lblOffset val="100"/>
        <c:noMultiLvlLbl val="0"/>
      </c:catAx>
      <c:valAx>
        <c:axId val="232120608"/>
        <c:scaling>
          <c:orientation val="minMax"/>
          <c:max val="1"/>
          <c:min val="0.5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321202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Course Success Rates by Division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'Success By Division'!$A$41</c:f>
              <c:strCache>
                <c:ptCount val="1"/>
                <c:pt idx="0">
                  <c:v>A &amp; S Success Rate</c:v>
                </c:pt>
              </c:strCache>
            </c:strRef>
          </c:tx>
          <c:marker>
            <c:symbol val="none"/>
          </c:marker>
          <c:cat>
            <c:strRef>
              <c:f>'Success By Division'!$A$4:$A$35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'Success By Division'!$C$4:$C$35</c:f>
              <c:numCache>
                <c:formatCode>0.000</c:formatCode>
                <c:ptCount val="32"/>
                <c:pt idx="0">
                  <c:v>0.70658503807675077</c:v>
                </c:pt>
                <c:pt idx="1">
                  <c:v>0.71793767054430446</c:v>
                </c:pt>
                <c:pt idx="2">
                  <c:v>0.74339152119700458</c:v>
                </c:pt>
                <c:pt idx="3">
                  <c:v>0.74339152119700458</c:v>
                </c:pt>
                <c:pt idx="4">
                  <c:v>0.73528994754005095</c:v>
                </c:pt>
                <c:pt idx="5">
                  <c:v>0.7275111460792032</c:v>
                </c:pt>
                <c:pt idx="6">
                  <c:v>0.70746018440905467</c:v>
                </c:pt>
                <c:pt idx="7">
                  <c:v>0.72057220708446645</c:v>
                </c:pt>
                <c:pt idx="8">
                  <c:v>0.70308465824160726</c:v>
                </c:pt>
                <c:pt idx="9">
                  <c:v>0.71150419954186583</c:v>
                </c:pt>
                <c:pt idx="10">
                  <c:v>0.71137980085348596</c:v>
                </c:pt>
                <c:pt idx="11">
                  <c:v>0.73936022253129152</c:v>
                </c:pt>
                <c:pt idx="12">
                  <c:v>0.70653789004457768</c:v>
                </c:pt>
                <c:pt idx="13">
                  <c:v>0.72937338589098677</c:v>
                </c:pt>
                <c:pt idx="14">
                  <c:v>0.68094218415417551</c:v>
                </c:pt>
                <c:pt idx="15">
                  <c:v>0.68365553602812335</c:v>
                </c:pt>
                <c:pt idx="16">
                  <c:v>0.68725527346216786</c:v>
                </c:pt>
                <c:pt idx="17">
                  <c:v>0.68496807893209699</c:v>
                </c:pt>
                <c:pt idx="18">
                  <c:v>0.70681418154387821</c:v>
                </c:pt>
                <c:pt idx="19">
                  <c:v>0.70632268413313826</c:v>
                </c:pt>
                <c:pt idx="20">
                  <c:v>0.70503691983122463</c:v>
                </c:pt>
                <c:pt idx="21">
                  <c:v>0.7165639238809971</c:v>
                </c:pt>
                <c:pt idx="22">
                  <c:v>0.72863183328299497</c:v>
                </c:pt>
                <c:pt idx="23">
                  <c:v>0.75668449197861254</c:v>
                </c:pt>
                <c:pt idx="24">
                  <c:v>0.75916480714057955</c:v>
                </c:pt>
                <c:pt idx="25">
                  <c:v>0.73699999999999999</c:v>
                </c:pt>
                <c:pt idx="26">
                  <c:v>0.745</c:v>
                </c:pt>
                <c:pt idx="27">
                  <c:v>0.752</c:v>
                </c:pt>
                <c:pt idx="28">
                  <c:v>0.755</c:v>
                </c:pt>
                <c:pt idx="29">
                  <c:v>0.75600000000000001</c:v>
                </c:pt>
                <c:pt idx="30">
                  <c:v>0.73</c:v>
                </c:pt>
                <c:pt idx="31">
                  <c:v>0.74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'Success By Division'!$A$42</c:f>
              <c:strCache>
                <c:ptCount val="1"/>
                <c:pt idx="0">
                  <c:v>CTE Success Rate</c:v>
                </c:pt>
              </c:strCache>
            </c:strRef>
          </c:tx>
          <c:marker>
            <c:symbol val="none"/>
          </c:marker>
          <c:cat>
            <c:strRef>
              <c:f>'Success By Division'!$A$4:$A$35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'Success By Division'!$E$4:$E$35</c:f>
              <c:numCache>
                <c:formatCode>0.000</c:formatCode>
                <c:ptCount val="32"/>
                <c:pt idx="0">
                  <c:v>0.69141381536475044</c:v>
                </c:pt>
                <c:pt idx="1">
                  <c:v>0.68929229150223703</c:v>
                </c:pt>
                <c:pt idx="2">
                  <c:v>0.71767955801105154</c:v>
                </c:pt>
                <c:pt idx="3">
                  <c:v>0.71767955801105165</c:v>
                </c:pt>
                <c:pt idx="4">
                  <c:v>0.66677807486630913</c:v>
                </c:pt>
                <c:pt idx="5">
                  <c:v>0.71574047134128493</c:v>
                </c:pt>
                <c:pt idx="6">
                  <c:v>0.70009171507184442</c:v>
                </c:pt>
                <c:pt idx="7">
                  <c:v>0.70934049537451604</c:v>
                </c:pt>
                <c:pt idx="8">
                  <c:v>0.68548123980424158</c:v>
                </c:pt>
                <c:pt idx="9">
                  <c:v>0.71629042098840978</c:v>
                </c:pt>
                <c:pt idx="10">
                  <c:v>0.68769497400346802</c:v>
                </c:pt>
                <c:pt idx="11">
                  <c:v>0.72829688535453752</c:v>
                </c:pt>
                <c:pt idx="12">
                  <c:v>0.73450376209244006</c:v>
                </c:pt>
                <c:pt idx="13">
                  <c:v>0.7338587450742633</c:v>
                </c:pt>
                <c:pt idx="14">
                  <c:v>0.68271767810026351</c:v>
                </c:pt>
                <c:pt idx="15">
                  <c:v>0.73562570462232202</c:v>
                </c:pt>
                <c:pt idx="16">
                  <c:v>0.68075117370892091</c:v>
                </c:pt>
                <c:pt idx="17">
                  <c:v>0.71452846219201616</c:v>
                </c:pt>
                <c:pt idx="18">
                  <c:v>0.6939259259259255</c:v>
                </c:pt>
                <c:pt idx="19">
                  <c:v>0.70431034482758836</c:v>
                </c:pt>
                <c:pt idx="20">
                  <c:v>0.69008264462810054</c:v>
                </c:pt>
                <c:pt idx="21">
                  <c:v>0.74041556921275975</c:v>
                </c:pt>
                <c:pt idx="22">
                  <c:v>0.69313690262306893</c:v>
                </c:pt>
                <c:pt idx="23">
                  <c:v>0.75732708089097467</c:v>
                </c:pt>
                <c:pt idx="24">
                  <c:v>0.72581934452438024</c:v>
                </c:pt>
                <c:pt idx="25">
                  <c:v>0.73299999999999998</c:v>
                </c:pt>
                <c:pt idx="26">
                  <c:v>0.75</c:v>
                </c:pt>
                <c:pt idx="27">
                  <c:v>0.76900000000000002</c:v>
                </c:pt>
                <c:pt idx="28">
                  <c:v>0.749</c:v>
                </c:pt>
                <c:pt idx="29">
                  <c:v>0.76900000000000002</c:v>
                </c:pt>
                <c:pt idx="30">
                  <c:v>0.73</c:v>
                </c:pt>
                <c:pt idx="31">
                  <c:v>0.76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'Success By Division'!$A$43</c:f>
              <c:strCache>
                <c:ptCount val="1"/>
                <c:pt idx="0">
                  <c:v>Basic Skills Success Rate</c:v>
                </c:pt>
              </c:strCache>
            </c:strRef>
          </c:tx>
          <c:marker>
            <c:symbol val="none"/>
          </c:marker>
          <c:cat>
            <c:strRef>
              <c:f>'Success By Division'!$A$4:$A$35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'Success By Division'!$G$4:$G$35</c:f>
              <c:numCache>
                <c:formatCode>0.000</c:formatCode>
                <c:ptCount val="32"/>
                <c:pt idx="0">
                  <c:v>0.56959064327485442</c:v>
                </c:pt>
                <c:pt idx="1">
                  <c:v>0.59186535764375869</c:v>
                </c:pt>
                <c:pt idx="2">
                  <c:v>0.62621359223301021</c:v>
                </c:pt>
                <c:pt idx="3">
                  <c:v>0.62621359223301021</c:v>
                </c:pt>
                <c:pt idx="4">
                  <c:v>0.61022364217252367</c:v>
                </c:pt>
                <c:pt idx="5">
                  <c:v>0.60088691796008775</c:v>
                </c:pt>
                <c:pt idx="6">
                  <c:v>0.60054595086442208</c:v>
                </c:pt>
                <c:pt idx="7">
                  <c:v>0.58131487889273326</c:v>
                </c:pt>
                <c:pt idx="8">
                  <c:v>0.59516616314199333</c:v>
                </c:pt>
                <c:pt idx="9">
                  <c:v>0.56986899563318794</c:v>
                </c:pt>
                <c:pt idx="10">
                  <c:v>0.63144329896907159</c:v>
                </c:pt>
                <c:pt idx="11">
                  <c:v>0.59687786960514222</c:v>
                </c:pt>
                <c:pt idx="12">
                  <c:v>0.57567567567567657</c:v>
                </c:pt>
                <c:pt idx="13">
                  <c:v>0.54673366834170944</c:v>
                </c:pt>
                <c:pt idx="14">
                  <c:v>0.53544494720965252</c:v>
                </c:pt>
                <c:pt idx="15">
                  <c:v>0.52799999999999936</c:v>
                </c:pt>
                <c:pt idx="16">
                  <c:v>0.58928571428571397</c:v>
                </c:pt>
                <c:pt idx="17">
                  <c:v>0.5543568464730293</c:v>
                </c:pt>
                <c:pt idx="18">
                  <c:v>0.56873691556175987</c:v>
                </c:pt>
                <c:pt idx="19">
                  <c:v>0.5815295815295829</c:v>
                </c:pt>
                <c:pt idx="20">
                  <c:v>0.59235255994815272</c:v>
                </c:pt>
                <c:pt idx="21">
                  <c:v>0.61855670103092986</c:v>
                </c:pt>
                <c:pt idx="22">
                  <c:v>0.6216768916155424</c:v>
                </c:pt>
                <c:pt idx="23">
                  <c:v>0.63937007874015717</c:v>
                </c:pt>
                <c:pt idx="24">
                  <c:v>0.60716795502459475</c:v>
                </c:pt>
                <c:pt idx="25">
                  <c:v>0.60499999999999998</c:v>
                </c:pt>
                <c:pt idx="26">
                  <c:v>0.67800000000000005</c:v>
                </c:pt>
                <c:pt idx="27">
                  <c:v>0.621</c:v>
                </c:pt>
                <c:pt idx="28">
                  <c:v>0.64300000000000002</c:v>
                </c:pt>
                <c:pt idx="29">
                  <c:v>0.61</c:v>
                </c:pt>
                <c:pt idx="30">
                  <c:v>0.57999999999999996</c:v>
                </c:pt>
                <c:pt idx="31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121392"/>
        <c:axId val="232121784"/>
      </c:lineChart>
      <c:catAx>
        <c:axId val="232121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2121784"/>
        <c:crosses val="autoZero"/>
        <c:auto val="1"/>
        <c:lblAlgn val="ctr"/>
        <c:lblOffset val="100"/>
        <c:noMultiLvlLbl val="0"/>
      </c:catAx>
      <c:valAx>
        <c:axId val="232121784"/>
        <c:scaling>
          <c:orientation val="minMax"/>
          <c:max val="1"/>
          <c:min val="0.5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321213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Gender!$M$2</c:f>
              <c:strCache>
                <c:ptCount val="1"/>
                <c:pt idx="0">
                  <c:v>Female</c:v>
                </c:pt>
              </c:strCache>
            </c:strRef>
          </c:tx>
          <c:marker>
            <c:symbol val="none"/>
          </c:marker>
          <c:cat>
            <c:strRef>
              <c:f>Gender!$A$3:$A$32</c:f>
              <c:strCache>
                <c:ptCount val="30"/>
                <c:pt idx="0">
                  <c:v>Fall 2001</c:v>
                </c:pt>
                <c:pt idx="1">
                  <c:v>Spring 2002</c:v>
                </c:pt>
                <c:pt idx="2">
                  <c:v>Fall 2002</c:v>
                </c:pt>
                <c:pt idx="3">
                  <c:v>Spring 2003</c:v>
                </c:pt>
                <c:pt idx="4">
                  <c:v>Fall 2003</c:v>
                </c:pt>
                <c:pt idx="5">
                  <c:v>Spring 2004</c:v>
                </c:pt>
                <c:pt idx="6">
                  <c:v>Fall 2004</c:v>
                </c:pt>
                <c:pt idx="7">
                  <c:v>Spring 2005</c:v>
                </c:pt>
                <c:pt idx="8">
                  <c:v>Fall 2005</c:v>
                </c:pt>
                <c:pt idx="9">
                  <c:v>Spring 2006</c:v>
                </c:pt>
                <c:pt idx="10">
                  <c:v>Fall 2006</c:v>
                </c:pt>
                <c:pt idx="11">
                  <c:v>Spring 2007</c:v>
                </c:pt>
                <c:pt idx="12">
                  <c:v>Fall 2007</c:v>
                </c:pt>
                <c:pt idx="13">
                  <c:v>Spring 2008</c:v>
                </c:pt>
                <c:pt idx="14">
                  <c:v>Fall 2008</c:v>
                </c:pt>
                <c:pt idx="15">
                  <c:v>Spring 2009</c:v>
                </c:pt>
                <c:pt idx="16">
                  <c:v>Fall 2009*</c:v>
                </c:pt>
                <c:pt idx="17">
                  <c:v>Spring 2010*</c:v>
                </c:pt>
                <c:pt idx="18">
                  <c:v>Fall 2010</c:v>
                </c:pt>
                <c:pt idx="19">
                  <c:v>Spring 2011</c:v>
                </c:pt>
                <c:pt idx="20">
                  <c:v>Fall 2011</c:v>
                </c:pt>
                <c:pt idx="21">
                  <c:v>Spring 2012</c:v>
                </c:pt>
                <c:pt idx="22">
                  <c:v>Fall 2012</c:v>
                </c:pt>
                <c:pt idx="23">
                  <c:v>Spring 2013</c:v>
                </c:pt>
                <c:pt idx="24">
                  <c:v>Fall 2013</c:v>
                </c:pt>
                <c:pt idx="25">
                  <c:v>Spring 2014</c:v>
                </c:pt>
                <c:pt idx="26">
                  <c:v>Fall 2014</c:v>
                </c:pt>
                <c:pt idx="27">
                  <c:v>Spring 2015</c:v>
                </c:pt>
                <c:pt idx="28">
                  <c:v>Fall 2015</c:v>
                </c:pt>
                <c:pt idx="29">
                  <c:v>Spring 2016</c:v>
                </c:pt>
              </c:strCache>
            </c:strRef>
          </c:cat>
          <c:val>
            <c:numRef>
              <c:f>Gender!$M$3:$M$32</c:f>
              <c:numCache>
                <c:formatCode>0.0%</c:formatCode>
                <c:ptCount val="30"/>
                <c:pt idx="0">
                  <c:v>0.51174289245982696</c:v>
                </c:pt>
                <c:pt idx="1">
                  <c:v>0.51159196290571873</c:v>
                </c:pt>
                <c:pt idx="2">
                  <c:v>0.53436018957345977</c:v>
                </c:pt>
                <c:pt idx="3">
                  <c:v>0.4991652754590985</c:v>
                </c:pt>
                <c:pt idx="4">
                  <c:v>0.54674556213017755</c:v>
                </c:pt>
                <c:pt idx="5">
                  <c:v>0.54225352112676062</c:v>
                </c:pt>
                <c:pt idx="6">
                  <c:v>0.54534461910519949</c:v>
                </c:pt>
                <c:pt idx="7">
                  <c:v>0.51423149905123344</c:v>
                </c:pt>
                <c:pt idx="8">
                  <c:v>0.50913838120104438</c:v>
                </c:pt>
                <c:pt idx="9">
                  <c:v>0.53863636363636369</c:v>
                </c:pt>
                <c:pt idx="10">
                  <c:v>0.48589743589743589</c:v>
                </c:pt>
                <c:pt idx="11">
                  <c:v>0.55804480651731159</c:v>
                </c:pt>
                <c:pt idx="12">
                  <c:v>0.52295918367346939</c:v>
                </c:pt>
                <c:pt idx="13">
                  <c:v>0.51851851851851849</c:v>
                </c:pt>
                <c:pt idx="14">
                  <c:v>0.52340936374549818</c:v>
                </c:pt>
                <c:pt idx="15">
                  <c:v>0.51178451178451179</c:v>
                </c:pt>
                <c:pt idx="16">
                  <c:v>0.45373134328358211</c:v>
                </c:pt>
                <c:pt idx="17">
                  <c:v>0.48908296943231439</c:v>
                </c:pt>
                <c:pt idx="18">
                  <c:v>0.50116009280742457</c:v>
                </c:pt>
                <c:pt idx="19">
                  <c:v>0.5024390243902439</c:v>
                </c:pt>
                <c:pt idx="20">
                  <c:v>0.505586592178771</c:v>
                </c:pt>
                <c:pt idx="21">
                  <c:v>0.49590163934426229</c:v>
                </c:pt>
                <c:pt idx="22">
                  <c:v>0.50655737704918036</c:v>
                </c:pt>
                <c:pt idx="23">
                  <c:v>0.48510638297872338</c:v>
                </c:pt>
                <c:pt idx="24">
                  <c:v>0.49125364431486879</c:v>
                </c:pt>
                <c:pt idx="25">
                  <c:v>0.5</c:v>
                </c:pt>
                <c:pt idx="26">
                  <c:v>0.50786838340486407</c:v>
                </c:pt>
                <c:pt idx="27">
                  <c:v>0.55000000000000004</c:v>
                </c:pt>
                <c:pt idx="28">
                  <c:v>0.54598825831702547</c:v>
                </c:pt>
                <c:pt idx="29">
                  <c:v>0.46236559139784944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Gender!$N$2</c:f>
              <c:strCache>
                <c:ptCount val="1"/>
                <c:pt idx="0">
                  <c:v>Male</c:v>
                </c:pt>
              </c:strCache>
            </c:strRef>
          </c:tx>
          <c:marker>
            <c:symbol val="none"/>
          </c:marker>
          <c:cat>
            <c:strRef>
              <c:f>Gender!$A$3:$A$32</c:f>
              <c:strCache>
                <c:ptCount val="30"/>
                <c:pt idx="0">
                  <c:v>Fall 2001</c:v>
                </c:pt>
                <c:pt idx="1">
                  <c:v>Spring 2002</c:v>
                </c:pt>
                <c:pt idx="2">
                  <c:v>Fall 2002</c:v>
                </c:pt>
                <c:pt idx="3">
                  <c:v>Spring 2003</c:v>
                </c:pt>
                <c:pt idx="4">
                  <c:v>Fall 2003</c:v>
                </c:pt>
                <c:pt idx="5">
                  <c:v>Spring 2004</c:v>
                </c:pt>
                <c:pt idx="6">
                  <c:v>Fall 2004</c:v>
                </c:pt>
                <c:pt idx="7">
                  <c:v>Spring 2005</c:v>
                </c:pt>
                <c:pt idx="8">
                  <c:v>Fall 2005</c:v>
                </c:pt>
                <c:pt idx="9">
                  <c:v>Spring 2006</c:v>
                </c:pt>
                <c:pt idx="10">
                  <c:v>Fall 2006</c:v>
                </c:pt>
                <c:pt idx="11">
                  <c:v>Spring 2007</c:v>
                </c:pt>
                <c:pt idx="12">
                  <c:v>Fall 2007</c:v>
                </c:pt>
                <c:pt idx="13">
                  <c:v>Spring 2008</c:v>
                </c:pt>
                <c:pt idx="14">
                  <c:v>Fall 2008</c:v>
                </c:pt>
                <c:pt idx="15">
                  <c:v>Spring 2009</c:v>
                </c:pt>
                <c:pt idx="16">
                  <c:v>Fall 2009*</c:v>
                </c:pt>
                <c:pt idx="17">
                  <c:v>Spring 2010*</c:v>
                </c:pt>
                <c:pt idx="18">
                  <c:v>Fall 2010</c:v>
                </c:pt>
                <c:pt idx="19">
                  <c:v>Spring 2011</c:v>
                </c:pt>
                <c:pt idx="20">
                  <c:v>Fall 2011</c:v>
                </c:pt>
                <c:pt idx="21">
                  <c:v>Spring 2012</c:v>
                </c:pt>
                <c:pt idx="22">
                  <c:v>Fall 2012</c:v>
                </c:pt>
                <c:pt idx="23">
                  <c:v>Spring 2013</c:v>
                </c:pt>
                <c:pt idx="24">
                  <c:v>Fall 2013</c:v>
                </c:pt>
                <c:pt idx="25">
                  <c:v>Spring 2014</c:v>
                </c:pt>
                <c:pt idx="26">
                  <c:v>Fall 2014</c:v>
                </c:pt>
                <c:pt idx="27">
                  <c:v>Spring 2015</c:v>
                </c:pt>
                <c:pt idx="28">
                  <c:v>Fall 2015</c:v>
                </c:pt>
                <c:pt idx="29">
                  <c:v>Spring 2016</c:v>
                </c:pt>
              </c:strCache>
            </c:strRef>
          </c:cat>
          <c:val>
            <c:numRef>
              <c:f>Gender!$N$3:$N$32</c:f>
              <c:numCache>
                <c:formatCode>0.0%</c:formatCode>
                <c:ptCount val="30"/>
                <c:pt idx="0">
                  <c:v>0.48825710754017304</c:v>
                </c:pt>
                <c:pt idx="1">
                  <c:v>0.48840803709428132</c:v>
                </c:pt>
                <c:pt idx="2">
                  <c:v>0.46563981042654029</c:v>
                </c:pt>
                <c:pt idx="3">
                  <c:v>0.5008347245409015</c:v>
                </c:pt>
                <c:pt idx="4">
                  <c:v>0.4532544378698225</c:v>
                </c:pt>
                <c:pt idx="5">
                  <c:v>0.45774647887323944</c:v>
                </c:pt>
                <c:pt idx="6">
                  <c:v>0.45465538089480051</c:v>
                </c:pt>
                <c:pt idx="7">
                  <c:v>0.48576850094876661</c:v>
                </c:pt>
                <c:pt idx="8">
                  <c:v>0.49086161879895562</c:v>
                </c:pt>
                <c:pt idx="9">
                  <c:v>0.46136363636363636</c:v>
                </c:pt>
                <c:pt idx="10">
                  <c:v>0.51410256410256405</c:v>
                </c:pt>
                <c:pt idx="11">
                  <c:v>0.44195519348268841</c:v>
                </c:pt>
                <c:pt idx="12">
                  <c:v>0.47704081632653061</c:v>
                </c:pt>
                <c:pt idx="13">
                  <c:v>0.48148148148148145</c:v>
                </c:pt>
                <c:pt idx="14">
                  <c:v>0.47659063625450182</c:v>
                </c:pt>
                <c:pt idx="15">
                  <c:v>0.48821548821548821</c:v>
                </c:pt>
                <c:pt idx="16">
                  <c:v>0.54626865671641789</c:v>
                </c:pt>
                <c:pt idx="17">
                  <c:v>0.51091703056768556</c:v>
                </c:pt>
                <c:pt idx="18">
                  <c:v>0.49883990719257543</c:v>
                </c:pt>
                <c:pt idx="19">
                  <c:v>0.4975609756097561</c:v>
                </c:pt>
                <c:pt idx="20">
                  <c:v>0.49441340782122906</c:v>
                </c:pt>
                <c:pt idx="21">
                  <c:v>0.50409836065573765</c:v>
                </c:pt>
                <c:pt idx="22">
                  <c:v>0.4934426229508197</c:v>
                </c:pt>
                <c:pt idx="23">
                  <c:v>0.51489361702127656</c:v>
                </c:pt>
                <c:pt idx="24">
                  <c:v>0.50874635568513116</c:v>
                </c:pt>
                <c:pt idx="25">
                  <c:v>0.5</c:v>
                </c:pt>
                <c:pt idx="26">
                  <c:v>0.49213161659513593</c:v>
                </c:pt>
                <c:pt idx="27">
                  <c:v>0.45</c:v>
                </c:pt>
                <c:pt idx="28">
                  <c:v>0.45401174168297453</c:v>
                </c:pt>
                <c:pt idx="29">
                  <c:v>0.5376344086021505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739456"/>
        <c:axId val="183828304"/>
      </c:lineChart>
      <c:catAx>
        <c:axId val="183739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828304"/>
        <c:crosses val="autoZero"/>
        <c:auto val="1"/>
        <c:lblAlgn val="ctr"/>
        <c:lblOffset val="100"/>
        <c:noMultiLvlLbl val="0"/>
      </c:catAx>
      <c:valAx>
        <c:axId val="1838283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837394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tx>
            <c:strRef>
              <c:f>Ethnicity!$A$13</c:f>
              <c:strCache>
                <c:ptCount val="1"/>
                <c:pt idx="0">
                  <c:v>Fall 2005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Ethnicity!$B$2:$I$2</c:f>
              <c:strCache>
                <c:ptCount val="8"/>
                <c:pt idx="0">
                  <c:v>American Indian/Alaskan Native</c:v>
                </c:pt>
                <c:pt idx="1">
                  <c:v>Asian</c:v>
                </c:pt>
                <c:pt idx="2">
                  <c:v>Black, Non-Hispanic</c:v>
                </c:pt>
                <c:pt idx="3">
                  <c:v>Hispanic</c:v>
                </c:pt>
                <c:pt idx="4">
                  <c:v>White, Non-Hispanic</c:v>
                </c:pt>
                <c:pt idx="5">
                  <c:v>Native Hawaiian/Pacific Islander</c:v>
                </c:pt>
                <c:pt idx="6">
                  <c:v>Two or more Races</c:v>
                </c:pt>
                <c:pt idx="7">
                  <c:v>Unknown/No Response</c:v>
                </c:pt>
              </c:strCache>
            </c:strRef>
          </c:cat>
          <c:val>
            <c:numRef>
              <c:f>Ethnicity!$B$13:$I$13</c:f>
              <c:numCache>
                <c:formatCode>General</c:formatCode>
                <c:ptCount val="8"/>
                <c:pt idx="0">
                  <c:v>182</c:v>
                </c:pt>
                <c:pt idx="1">
                  <c:v>91</c:v>
                </c:pt>
                <c:pt idx="2">
                  <c:v>70</c:v>
                </c:pt>
                <c:pt idx="3">
                  <c:v>694</c:v>
                </c:pt>
                <c:pt idx="4">
                  <c:v>3347</c:v>
                </c:pt>
                <c:pt idx="5">
                  <c:v>13</c:v>
                </c:pt>
                <c:pt idx="7">
                  <c:v>244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Hispanic Student Population </a:t>
            </a:r>
          </a:p>
          <a:p>
            <a:pPr>
              <a:defRPr/>
            </a:pPr>
            <a:r>
              <a:rPr lang="en-US" sz="1400"/>
              <a:t>(All Enrolled Students)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Ethnicity!$C$72</c:f>
              <c:strCache>
                <c:ptCount val="1"/>
                <c:pt idx="0">
                  <c:v>% Of Total</c:v>
                </c:pt>
              </c:strCache>
            </c:strRef>
          </c:tx>
          <c:invertIfNegative val="0"/>
          <c:cat>
            <c:strRef>
              <c:f>Ethnicity!$A$73:$A$104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Ethnicity!$C$73:$C$104</c:f>
              <c:numCache>
                <c:formatCode>0.0%</c:formatCode>
                <c:ptCount val="32"/>
                <c:pt idx="0">
                  <c:v>0.10342666109486001</c:v>
                </c:pt>
                <c:pt idx="1">
                  <c:v>0.12973273942093541</c:v>
                </c:pt>
                <c:pt idx="2">
                  <c:v>0.1360582306830907</c:v>
                </c:pt>
                <c:pt idx="3">
                  <c:v>0.1534214488874017</c:v>
                </c:pt>
                <c:pt idx="4">
                  <c:v>0.13703099510603589</c:v>
                </c:pt>
                <c:pt idx="5">
                  <c:v>0.14673714910681734</c:v>
                </c:pt>
                <c:pt idx="6">
                  <c:v>0.14835718605119935</c:v>
                </c:pt>
                <c:pt idx="7">
                  <c:v>0.15897743159576594</c:v>
                </c:pt>
                <c:pt idx="8">
                  <c:v>0.15368421052631578</c:v>
                </c:pt>
                <c:pt idx="9">
                  <c:v>0.15617577197149643</c:v>
                </c:pt>
                <c:pt idx="10">
                  <c:v>0.14953673777203189</c:v>
                </c:pt>
                <c:pt idx="11">
                  <c:v>0.14425427872860636</c:v>
                </c:pt>
                <c:pt idx="12">
                  <c:v>0.14191769198133219</c:v>
                </c:pt>
                <c:pt idx="13">
                  <c:v>0.1382194781915953</c:v>
                </c:pt>
                <c:pt idx="14">
                  <c:v>0.14550822437789962</c:v>
                </c:pt>
                <c:pt idx="15">
                  <c:v>0.13713119317127481</c:v>
                </c:pt>
                <c:pt idx="16">
                  <c:v>0.14675560946027896</c:v>
                </c:pt>
                <c:pt idx="17">
                  <c:v>0.15678776290630975</c:v>
                </c:pt>
                <c:pt idx="18">
                  <c:v>0.19857060073401583</c:v>
                </c:pt>
                <c:pt idx="19">
                  <c:v>0.22447309187640679</c:v>
                </c:pt>
                <c:pt idx="20">
                  <c:v>0.23121019108280255</c:v>
                </c:pt>
                <c:pt idx="21">
                  <c:v>0.23924233065678402</c:v>
                </c:pt>
                <c:pt idx="22">
                  <c:v>0.25215348472983556</c:v>
                </c:pt>
                <c:pt idx="23">
                  <c:v>0.249220436555529</c:v>
                </c:pt>
                <c:pt idx="24">
                  <c:v>0.24706196581196599</c:v>
                </c:pt>
                <c:pt idx="25">
                  <c:v>0.22385321100917432</c:v>
                </c:pt>
                <c:pt idx="26">
                  <c:v>0.28439999999999999</c:v>
                </c:pt>
                <c:pt idx="27">
                  <c:v>0.2989</c:v>
                </c:pt>
                <c:pt idx="28">
                  <c:v>0.28899999999999998</c:v>
                </c:pt>
                <c:pt idx="29">
                  <c:v>0.30520000000000003</c:v>
                </c:pt>
                <c:pt idx="30">
                  <c:v>0.30669999999999997</c:v>
                </c:pt>
                <c:pt idx="31">
                  <c:v>0.31619999999999998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axId val="183496008"/>
        <c:axId val="183495616"/>
      </c:barChart>
      <c:lineChart>
        <c:grouping val="standard"/>
        <c:varyColors val="0"/>
        <c:ser>
          <c:idx val="0"/>
          <c:order val="0"/>
          <c:tx>
            <c:strRef>
              <c:f>Ethnicity!$B$72</c:f>
              <c:strCache>
                <c:ptCount val="1"/>
                <c:pt idx="0">
                  <c:v>N of Students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86717166683279E-2"/>
                  <c:y val="-8.6534226325157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5.1983122362869096E-2"/>
                  <c:y val="-4.1834354039078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Ethnicity!$A$73:$A$104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Ethnicity!$B$73:$B$104</c:f>
              <c:numCache>
                <c:formatCode>General</c:formatCode>
                <c:ptCount val="32"/>
                <c:pt idx="0">
                  <c:v>495</c:v>
                </c:pt>
                <c:pt idx="1">
                  <c:v>699</c:v>
                </c:pt>
                <c:pt idx="2">
                  <c:v>729</c:v>
                </c:pt>
                <c:pt idx="3">
                  <c:v>917</c:v>
                </c:pt>
                <c:pt idx="4">
                  <c:v>672</c:v>
                </c:pt>
                <c:pt idx="5">
                  <c:v>805</c:v>
                </c:pt>
                <c:pt idx="6">
                  <c:v>736</c:v>
                </c:pt>
                <c:pt idx="7">
                  <c:v>796</c:v>
                </c:pt>
                <c:pt idx="8">
                  <c:v>730</c:v>
                </c:pt>
                <c:pt idx="9">
                  <c:v>789</c:v>
                </c:pt>
                <c:pt idx="10">
                  <c:v>694</c:v>
                </c:pt>
                <c:pt idx="11">
                  <c:v>708</c:v>
                </c:pt>
                <c:pt idx="12">
                  <c:v>669</c:v>
                </c:pt>
                <c:pt idx="13">
                  <c:v>694</c:v>
                </c:pt>
                <c:pt idx="14">
                  <c:v>690</c:v>
                </c:pt>
                <c:pt idx="15">
                  <c:v>739</c:v>
                </c:pt>
                <c:pt idx="16">
                  <c:v>726</c:v>
                </c:pt>
                <c:pt idx="17">
                  <c:v>902</c:v>
                </c:pt>
                <c:pt idx="18">
                  <c:v>1028</c:v>
                </c:pt>
                <c:pt idx="19">
                  <c:v>1097</c:v>
                </c:pt>
                <c:pt idx="20">
                  <c:v>1089</c:v>
                </c:pt>
                <c:pt idx="21">
                  <c:v>1162</c:v>
                </c:pt>
                <c:pt idx="22">
                  <c:v>966</c:v>
                </c:pt>
                <c:pt idx="23">
                  <c:v>1039</c:v>
                </c:pt>
                <c:pt idx="24">
                  <c:v>925</c:v>
                </c:pt>
                <c:pt idx="25">
                  <c:v>854</c:v>
                </c:pt>
                <c:pt idx="26">
                  <c:v>1076</c:v>
                </c:pt>
                <c:pt idx="27">
                  <c:v>1125</c:v>
                </c:pt>
                <c:pt idx="28">
                  <c:v>1107</c:v>
                </c:pt>
                <c:pt idx="29">
                  <c:v>1286</c:v>
                </c:pt>
                <c:pt idx="30">
                  <c:v>1324</c:v>
                </c:pt>
                <c:pt idx="31">
                  <c:v>1346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33336"/>
        <c:axId val="182991152"/>
      </c:lineChart>
      <c:catAx>
        <c:axId val="132833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2991152"/>
        <c:crosses val="autoZero"/>
        <c:auto val="1"/>
        <c:lblAlgn val="ctr"/>
        <c:lblOffset val="100"/>
        <c:noMultiLvlLbl val="0"/>
      </c:catAx>
      <c:valAx>
        <c:axId val="182991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 of Students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2833336"/>
        <c:crosses val="autoZero"/>
        <c:crossBetween val="between"/>
      </c:valAx>
      <c:valAx>
        <c:axId val="18349561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Total Student Population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183496008"/>
        <c:crosses val="max"/>
        <c:crossBetween val="between"/>
      </c:valAx>
      <c:catAx>
        <c:axId val="183496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349561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Hispanic</a:t>
            </a:r>
            <a:r>
              <a:rPr lang="en-US" baseline="0"/>
              <a:t> Student Population</a:t>
            </a:r>
            <a:endParaRPr lang="en-US"/>
          </a:p>
          <a:p>
            <a:pPr>
              <a:defRPr/>
            </a:pPr>
            <a:r>
              <a:rPr lang="en-US" sz="1400"/>
              <a:t>(First-Time Freshmen)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Ethnicity!$C$108</c:f>
              <c:strCache>
                <c:ptCount val="1"/>
                <c:pt idx="0">
                  <c:v>% of Total</c:v>
                </c:pt>
              </c:strCache>
            </c:strRef>
          </c:tx>
          <c:invertIfNegative val="0"/>
          <c:cat>
            <c:strRef>
              <c:f>Ethnicity!$A$109:$A$140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Ethnicity!$C$109:$C$140</c:f>
              <c:numCache>
                <c:formatCode>0.0%</c:formatCode>
                <c:ptCount val="32"/>
                <c:pt idx="0">
                  <c:v>0.15281501340482573</c:v>
                </c:pt>
                <c:pt idx="1">
                  <c:v>0.26881720430107525</c:v>
                </c:pt>
                <c:pt idx="2">
                  <c:v>0.24227441285537701</c:v>
                </c:pt>
                <c:pt idx="3">
                  <c:v>0.41731066460587324</c:v>
                </c:pt>
                <c:pt idx="4">
                  <c:v>0.2109004739336493</c:v>
                </c:pt>
                <c:pt idx="5">
                  <c:v>0.328881469115192</c:v>
                </c:pt>
                <c:pt idx="6">
                  <c:v>0.23668639053254437</c:v>
                </c:pt>
                <c:pt idx="7">
                  <c:v>0.3</c:v>
                </c:pt>
                <c:pt idx="8">
                  <c:v>0.25997581620314392</c:v>
                </c:pt>
                <c:pt idx="9">
                  <c:v>0.30550284629981023</c:v>
                </c:pt>
                <c:pt idx="10">
                  <c:v>0.23890339425587467</c:v>
                </c:pt>
                <c:pt idx="11">
                  <c:v>0.18636363636363637</c:v>
                </c:pt>
                <c:pt idx="12">
                  <c:v>0.2</c:v>
                </c:pt>
                <c:pt idx="13">
                  <c:v>0.18940936863543789</c:v>
                </c:pt>
                <c:pt idx="14">
                  <c:v>0.21173469387755103</c:v>
                </c:pt>
                <c:pt idx="15">
                  <c:v>0.17211328976034859</c:v>
                </c:pt>
                <c:pt idx="16">
                  <c:v>0.22088835534213686</c:v>
                </c:pt>
                <c:pt idx="17">
                  <c:v>0.21548821548821548</c:v>
                </c:pt>
                <c:pt idx="18">
                  <c:v>0.25297619047619047</c:v>
                </c:pt>
                <c:pt idx="19">
                  <c:v>0.27705627705627706</c:v>
                </c:pt>
                <c:pt idx="20">
                  <c:v>0.37354988399071926</c:v>
                </c:pt>
                <c:pt idx="21">
                  <c:v>0.35121951219512193</c:v>
                </c:pt>
                <c:pt idx="22">
                  <c:v>0.26256983240223464</c:v>
                </c:pt>
                <c:pt idx="23">
                  <c:v>0.18852459016393441</c:v>
                </c:pt>
                <c:pt idx="24">
                  <c:v>0.33278688524590166</c:v>
                </c:pt>
                <c:pt idx="25">
                  <c:v>0.24255319148936169</c:v>
                </c:pt>
                <c:pt idx="26">
                  <c:v>0.33527696793002915</c:v>
                </c:pt>
                <c:pt idx="27">
                  <c:v>0.53974895397489542</c:v>
                </c:pt>
                <c:pt idx="28">
                  <c:v>0.37339055793991416</c:v>
                </c:pt>
                <c:pt idx="29">
                  <c:v>0.43153526970954359</c:v>
                </c:pt>
                <c:pt idx="30">
                  <c:v>0.34770000000000001</c:v>
                </c:pt>
                <c:pt idx="31">
                  <c:v>0.48920000000000002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184526440"/>
        <c:axId val="184526048"/>
      </c:barChart>
      <c:lineChart>
        <c:grouping val="standard"/>
        <c:varyColors val="0"/>
        <c:ser>
          <c:idx val="0"/>
          <c:order val="0"/>
          <c:tx>
            <c:strRef>
              <c:f>Ethnicity!$B$108</c:f>
              <c:strCache>
                <c:ptCount val="1"/>
                <c:pt idx="0">
                  <c:v>N of students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Ethnicity!$A$109:$A$140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Ethnicity!$B$109:$B$140</c:f>
              <c:numCache>
                <c:formatCode>General</c:formatCode>
                <c:ptCount val="32"/>
                <c:pt idx="0">
                  <c:v>114</c:v>
                </c:pt>
                <c:pt idx="1">
                  <c:v>150</c:v>
                </c:pt>
                <c:pt idx="2">
                  <c:v>196</c:v>
                </c:pt>
                <c:pt idx="3">
                  <c:v>270</c:v>
                </c:pt>
                <c:pt idx="4">
                  <c:v>178</c:v>
                </c:pt>
                <c:pt idx="5">
                  <c:v>197</c:v>
                </c:pt>
                <c:pt idx="6">
                  <c:v>200</c:v>
                </c:pt>
                <c:pt idx="7">
                  <c:v>171</c:v>
                </c:pt>
                <c:pt idx="8">
                  <c:v>215</c:v>
                </c:pt>
                <c:pt idx="9">
                  <c:v>161</c:v>
                </c:pt>
                <c:pt idx="10">
                  <c:v>183</c:v>
                </c:pt>
                <c:pt idx="11">
                  <c:v>82</c:v>
                </c:pt>
                <c:pt idx="12">
                  <c:v>156</c:v>
                </c:pt>
                <c:pt idx="13">
                  <c:v>93</c:v>
                </c:pt>
                <c:pt idx="14">
                  <c:v>166</c:v>
                </c:pt>
                <c:pt idx="15">
                  <c:v>79</c:v>
                </c:pt>
                <c:pt idx="16">
                  <c:v>184</c:v>
                </c:pt>
                <c:pt idx="17">
                  <c:v>128</c:v>
                </c:pt>
                <c:pt idx="18">
                  <c:v>85</c:v>
                </c:pt>
                <c:pt idx="19">
                  <c:v>64</c:v>
                </c:pt>
                <c:pt idx="20">
                  <c:v>161</c:v>
                </c:pt>
                <c:pt idx="21">
                  <c:v>144</c:v>
                </c:pt>
                <c:pt idx="22">
                  <c:v>94</c:v>
                </c:pt>
                <c:pt idx="23">
                  <c:v>46</c:v>
                </c:pt>
                <c:pt idx="24">
                  <c:v>203</c:v>
                </c:pt>
                <c:pt idx="25">
                  <c:v>57</c:v>
                </c:pt>
                <c:pt idx="26">
                  <c:v>230</c:v>
                </c:pt>
                <c:pt idx="27">
                  <c:v>129</c:v>
                </c:pt>
                <c:pt idx="28">
                  <c:v>261</c:v>
                </c:pt>
                <c:pt idx="29">
                  <c:v>104</c:v>
                </c:pt>
                <c:pt idx="30">
                  <c:v>178</c:v>
                </c:pt>
                <c:pt idx="31">
                  <c:v>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25264"/>
        <c:axId val="184525656"/>
      </c:lineChart>
      <c:catAx>
        <c:axId val="184525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4525656"/>
        <c:crosses val="autoZero"/>
        <c:auto val="1"/>
        <c:lblAlgn val="ctr"/>
        <c:lblOffset val="100"/>
        <c:noMultiLvlLbl val="0"/>
      </c:catAx>
      <c:valAx>
        <c:axId val="184525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 of Students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525264"/>
        <c:crosses val="autoZero"/>
        <c:crossBetween val="between"/>
      </c:valAx>
      <c:valAx>
        <c:axId val="18452604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Proportion of Total FTF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184526440"/>
        <c:crosses val="max"/>
        <c:crossBetween val="between"/>
      </c:valAx>
      <c:catAx>
        <c:axId val="184526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452604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Ethnicity!$A$33</c:f>
              <c:strCache>
                <c:ptCount val="1"/>
                <c:pt idx="0">
                  <c:v>Fall 2015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Ethnicity!$B$2:$I$2</c:f>
              <c:strCache>
                <c:ptCount val="8"/>
                <c:pt idx="0">
                  <c:v>American Indian/Alaskan Native</c:v>
                </c:pt>
                <c:pt idx="1">
                  <c:v>Asian</c:v>
                </c:pt>
                <c:pt idx="2">
                  <c:v>Black, Non-Hispanic</c:v>
                </c:pt>
                <c:pt idx="3">
                  <c:v>Hispanic</c:v>
                </c:pt>
                <c:pt idx="4">
                  <c:v>White, Non-Hispanic</c:v>
                </c:pt>
                <c:pt idx="5">
                  <c:v>Native Hawaiian/Pacific Islander</c:v>
                </c:pt>
                <c:pt idx="6">
                  <c:v>Two or more Races</c:v>
                </c:pt>
                <c:pt idx="7">
                  <c:v>Unknown/No Response</c:v>
                </c:pt>
              </c:strCache>
            </c:strRef>
          </c:cat>
          <c:val>
            <c:numRef>
              <c:f>Ethnicity!$B$33:$I$33</c:f>
              <c:numCache>
                <c:formatCode>General</c:formatCode>
                <c:ptCount val="8"/>
                <c:pt idx="0">
                  <c:v>235</c:v>
                </c:pt>
                <c:pt idx="1">
                  <c:v>120</c:v>
                </c:pt>
                <c:pt idx="2">
                  <c:v>135</c:v>
                </c:pt>
                <c:pt idx="3">
                  <c:v>1324</c:v>
                </c:pt>
                <c:pt idx="4">
                  <c:v>2467</c:v>
                </c:pt>
                <c:pt idx="5">
                  <c:v>13</c:v>
                </c:pt>
                <c:pt idx="6">
                  <c:v>1</c:v>
                </c:pt>
                <c:pt idx="7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Distribution of First-Time Freshmen</a:t>
            </a:r>
          </a:p>
        </c:rich>
      </c:tx>
      <c:layout>
        <c:manualLayout>
          <c:xMode val="edge"/>
          <c:yMode val="edge"/>
          <c:x val="0.21751291216233931"/>
          <c:y val="1.4854426619132501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'Age Distribution'!$N$37</c:f>
              <c:strCache>
                <c:ptCount val="1"/>
                <c:pt idx="0">
                  <c:v>Under 18</c:v>
                </c:pt>
              </c:strCache>
            </c:strRef>
          </c:tx>
          <c:invertIfNegative val="0"/>
          <c:cat>
            <c:strRef>
              <c:f>'Age Distribution'!$A$38:$A$69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'Age Distribution'!$N$38:$N$69</c:f>
              <c:numCache>
                <c:formatCode>0.0%</c:formatCode>
                <c:ptCount val="32"/>
                <c:pt idx="0">
                  <c:v>3.8873994638069703E-2</c:v>
                </c:pt>
                <c:pt idx="1">
                  <c:v>2.5089605734767026E-2</c:v>
                </c:pt>
                <c:pt idx="2">
                  <c:v>4.6971569839307788E-2</c:v>
                </c:pt>
                <c:pt idx="3">
                  <c:v>1.8547140649149921E-2</c:v>
                </c:pt>
                <c:pt idx="4">
                  <c:v>7.2274881516587675E-2</c:v>
                </c:pt>
                <c:pt idx="5">
                  <c:v>2.337228714524207E-2</c:v>
                </c:pt>
                <c:pt idx="6">
                  <c:v>4.7337278106508875E-2</c:v>
                </c:pt>
                <c:pt idx="7">
                  <c:v>3.1690140845070422E-2</c:v>
                </c:pt>
                <c:pt idx="8">
                  <c:v>4.7158403869407499E-2</c:v>
                </c:pt>
                <c:pt idx="9">
                  <c:v>3.0360531309297913E-2</c:v>
                </c:pt>
                <c:pt idx="10">
                  <c:v>5.2219321148825062E-2</c:v>
                </c:pt>
                <c:pt idx="11">
                  <c:v>3.6363636363636362E-2</c:v>
                </c:pt>
                <c:pt idx="12">
                  <c:v>6.7948717948717943E-2</c:v>
                </c:pt>
                <c:pt idx="13">
                  <c:v>3.0549898167006109E-2</c:v>
                </c:pt>
                <c:pt idx="14">
                  <c:v>5.7397959183673471E-2</c:v>
                </c:pt>
                <c:pt idx="15">
                  <c:v>2.8322440087145968E-2</c:v>
                </c:pt>
                <c:pt idx="16">
                  <c:v>5.1620648259303722E-2</c:v>
                </c:pt>
                <c:pt idx="17">
                  <c:v>1.3468013468013467E-2</c:v>
                </c:pt>
                <c:pt idx="18">
                  <c:v>4.1666666666666664E-2</c:v>
                </c:pt>
                <c:pt idx="19">
                  <c:v>8.658008658008658E-3</c:v>
                </c:pt>
                <c:pt idx="20">
                  <c:v>3.0162412993039442E-2</c:v>
                </c:pt>
                <c:pt idx="21">
                  <c:v>4.2813455657492352E-2</c:v>
                </c:pt>
                <c:pt idx="22">
                  <c:v>3.6312849162011177E-2</c:v>
                </c:pt>
                <c:pt idx="23">
                  <c:v>2.8455284552845527E-2</c:v>
                </c:pt>
                <c:pt idx="24">
                  <c:v>0.13278688524590163</c:v>
                </c:pt>
                <c:pt idx="25">
                  <c:v>4.2553191489361701E-2</c:v>
                </c:pt>
                <c:pt idx="26">
                  <c:v>9.6439169139465875E-2</c:v>
                </c:pt>
                <c:pt idx="27">
                  <c:v>1.0830324909747292E-2</c:v>
                </c:pt>
                <c:pt idx="28">
                  <c:v>0.13920454545454544</c:v>
                </c:pt>
                <c:pt idx="29">
                  <c:v>1.5822784810126583E-2</c:v>
                </c:pt>
                <c:pt idx="30">
                  <c:v>0.13432835820895522</c:v>
                </c:pt>
                <c:pt idx="31">
                  <c:v>3.0651340996168581E-2</c:v>
                </c:pt>
              </c:numCache>
            </c:numRef>
          </c:val>
        </c:ser>
        <c:ser>
          <c:idx val="1"/>
          <c:order val="1"/>
          <c:tx>
            <c:strRef>
              <c:f>'Age Distribution'!$O$37</c:f>
              <c:strCache>
                <c:ptCount val="1"/>
                <c:pt idx="0">
                  <c:v>18 - 19</c:v>
                </c:pt>
              </c:strCache>
            </c:strRef>
          </c:tx>
          <c:invertIfNegative val="0"/>
          <c:cat>
            <c:strRef>
              <c:f>'Age Distribution'!$A$38:$A$69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'Age Distribution'!$O$38:$O$69</c:f>
              <c:numCache>
                <c:formatCode>0.0%</c:formatCode>
                <c:ptCount val="32"/>
                <c:pt idx="0">
                  <c:v>0.40080428954423591</c:v>
                </c:pt>
                <c:pt idx="1">
                  <c:v>0.17204301075268819</c:v>
                </c:pt>
                <c:pt idx="2">
                  <c:v>0.41409147095179233</c:v>
                </c:pt>
                <c:pt idx="3">
                  <c:v>0.11901081916537867</c:v>
                </c:pt>
                <c:pt idx="4">
                  <c:v>0.44312796208530808</c:v>
                </c:pt>
                <c:pt idx="5">
                  <c:v>0.17529215358931552</c:v>
                </c:pt>
                <c:pt idx="6">
                  <c:v>0.42248520710059173</c:v>
                </c:pt>
                <c:pt idx="7">
                  <c:v>0.16021126760563381</c:v>
                </c:pt>
                <c:pt idx="8">
                  <c:v>0.45949214026602175</c:v>
                </c:pt>
                <c:pt idx="9">
                  <c:v>0.18785578747628084</c:v>
                </c:pt>
                <c:pt idx="10">
                  <c:v>0.50913838120104438</c:v>
                </c:pt>
                <c:pt idx="11">
                  <c:v>0.18181818181818182</c:v>
                </c:pt>
                <c:pt idx="12">
                  <c:v>0.49358974358974361</c:v>
                </c:pt>
                <c:pt idx="13">
                  <c:v>0.20570264765784113</c:v>
                </c:pt>
                <c:pt idx="14">
                  <c:v>0.51530612244897955</c:v>
                </c:pt>
                <c:pt idx="15">
                  <c:v>0.21568627450980393</c:v>
                </c:pt>
                <c:pt idx="16">
                  <c:v>0.48979591836734693</c:v>
                </c:pt>
                <c:pt idx="17">
                  <c:v>0.17845117845117844</c:v>
                </c:pt>
                <c:pt idx="18">
                  <c:v>0.46726190476190477</c:v>
                </c:pt>
                <c:pt idx="19">
                  <c:v>0.25108225108225107</c:v>
                </c:pt>
                <c:pt idx="20">
                  <c:v>0.41995359628770301</c:v>
                </c:pt>
                <c:pt idx="21">
                  <c:v>0.32110091743119268</c:v>
                </c:pt>
                <c:pt idx="22">
                  <c:v>0.42178770949720673</c:v>
                </c:pt>
                <c:pt idx="23">
                  <c:v>0.38211382113821141</c:v>
                </c:pt>
                <c:pt idx="24">
                  <c:v>0.6</c:v>
                </c:pt>
                <c:pt idx="25">
                  <c:v>0.34042553191489361</c:v>
                </c:pt>
                <c:pt idx="26">
                  <c:v>0.56676557863501487</c:v>
                </c:pt>
                <c:pt idx="27">
                  <c:v>0.3176895306859206</c:v>
                </c:pt>
                <c:pt idx="28">
                  <c:v>0.57386363636363635</c:v>
                </c:pt>
                <c:pt idx="29">
                  <c:v>0.23101265822784811</c:v>
                </c:pt>
                <c:pt idx="30">
                  <c:v>0.51696065128900948</c:v>
                </c:pt>
                <c:pt idx="31">
                  <c:v>0.27203065134099619</c:v>
                </c:pt>
              </c:numCache>
            </c:numRef>
          </c:val>
        </c:ser>
        <c:ser>
          <c:idx val="2"/>
          <c:order val="2"/>
          <c:tx>
            <c:strRef>
              <c:f>'Age Distribution'!$P$37</c:f>
              <c:strCache>
                <c:ptCount val="1"/>
                <c:pt idx="0">
                  <c:v>20 - 21</c:v>
                </c:pt>
              </c:strCache>
            </c:strRef>
          </c:tx>
          <c:invertIfNegative val="0"/>
          <c:cat>
            <c:strRef>
              <c:f>'Age Distribution'!$A$38:$A$69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'Age Distribution'!$P$38:$P$69</c:f>
              <c:numCache>
                <c:formatCode>0.0%</c:formatCode>
                <c:ptCount val="32"/>
                <c:pt idx="0">
                  <c:v>6.9705093833780166E-2</c:v>
                </c:pt>
                <c:pt idx="1">
                  <c:v>9.1397849462365593E-2</c:v>
                </c:pt>
                <c:pt idx="2">
                  <c:v>8.7762669962917178E-2</c:v>
                </c:pt>
                <c:pt idx="3">
                  <c:v>7.5734157650695522E-2</c:v>
                </c:pt>
                <c:pt idx="4">
                  <c:v>7.2274881516587675E-2</c:v>
                </c:pt>
                <c:pt idx="5">
                  <c:v>8.5141903171953262E-2</c:v>
                </c:pt>
                <c:pt idx="6">
                  <c:v>9.2307692307692313E-2</c:v>
                </c:pt>
                <c:pt idx="7">
                  <c:v>0.125</c:v>
                </c:pt>
                <c:pt idx="8">
                  <c:v>8.1015719467956465E-2</c:v>
                </c:pt>
                <c:pt idx="9">
                  <c:v>8.7286527514231493E-2</c:v>
                </c:pt>
                <c:pt idx="10">
                  <c:v>7.3107049608355096E-2</c:v>
                </c:pt>
                <c:pt idx="11">
                  <c:v>0.11136363636363636</c:v>
                </c:pt>
                <c:pt idx="12">
                  <c:v>5.6410256410256411E-2</c:v>
                </c:pt>
                <c:pt idx="13">
                  <c:v>0.15478615071283094</c:v>
                </c:pt>
                <c:pt idx="14">
                  <c:v>8.1632653061224483E-2</c:v>
                </c:pt>
                <c:pt idx="15">
                  <c:v>0.11546840958605664</c:v>
                </c:pt>
                <c:pt idx="16">
                  <c:v>7.6830732292917162E-2</c:v>
                </c:pt>
                <c:pt idx="17">
                  <c:v>0.1111111111111111</c:v>
                </c:pt>
                <c:pt idx="18">
                  <c:v>9.5238095238095233E-2</c:v>
                </c:pt>
                <c:pt idx="19">
                  <c:v>9.9567099567099568E-2</c:v>
                </c:pt>
                <c:pt idx="20">
                  <c:v>8.8167053364269138E-2</c:v>
                </c:pt>
                <c:pt idx="21">
                  <c:v>0.10397553516819572</c:v>
                </c:pt>
                <c:pt idx="22">
                  <c:v>0.12290502793296089</c:v>
                </c:pt>
                <c:pt idx="23">
                  <c:v>0.14634146341463414</c:v>
                </c:pt>
                <c:pt idx="24">
                  <c:v>7.7049180327868852E-2</c:v>
                </c:pt>
                <c:pt idx="25">
                  <c:v>0.16595744680851063</c:v>
                </c:pt>
                <c:pt idx="26">
                  <c:v>8.1602373887240356E-2</c:v>
                </c:pt>
                <c:pt idx="27">
                  <c:v>0.10469314079422383</c:v>
                </c:pt>
                <c:pt idx="28">
                  <c:v>5.2556818181818184E-2</c:v>
                </c:pt>
                <c:pt idx="29">
                  <c:v>0.16772151898734178</c:v>
                </c:pt>
                <c:pt idx="30">
                  <c:v>9.6336499321573954E-2</c:v>
                </c:pt>
                <c:pt idx="31">
                  <c:v>0.12260536398467432</c:v>
                </c:pt>
              </c:numCache>
            </c:numRef>
          </c:val>
        </c:ser>
        <c:ser>
          <c:idx val="3"/>
          <c:order val="3"/>
          <c:tx>
            <c:strRef>
              <c:f>'Age Distribution'!$Q$37</c:f>
              <c:strCache>
                <c:ptCount val="1"/>
                <c:pt idx="0">
                  <c:v>22 - 24</c:v>
                </c:pt>
              </c:strCache>
            </c:strRef>
          </c:tx>
          <c:invertIfNegative val="0"/>
          <c:cat>
            <c:strRef>
              <c:f>'Age Distribution'!$A$38:$A$69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'Age Distribution'!$Q$38:$Q$69</c:f>
              <c:numCache>
                <c:formatCode>0.0%</c:formatCode>
                <c:ptCount val="32"/>
                <c:pt idx="0">
                  <c:v>7.5067024128686322E-2</c:v>
                </c:pt>
                <c:pt idx="1">
                  <c:v>7.8853046594982074E-2</c:v>
                </c:pt>
                <c:pt idx="2">
                  <c:v>8.034610630407911E-2</c:v>
                </c:pt>
                <c:pt idx="3">
                  <c:v>9.428129829984544E-2</c:v>
                </c:pt>
                <c:pt idx="4">
                  <c:v>5.9241706161137442E-2</c:v>
                </c:pt>
                <c:pt idx="5">
                  <c:v>0.10350584307178631</c:v>
                </c:pt>
                <c:pt idx="6">
                  <c:v>8.1656804733727814E-2</c:v>
                </c:pt>
                <c:pt idx="7">
                  <c:v>0.13380281690140844</c:v>
                </c:pt>
                <c:pt idx="8">
                  <c:v>7.3760580411124543E-2</c:v>
                </c:pt>
                <c:pt idx="9">
                  <c:v>0.11954459203036052</c:v>
                </c:pt>
                <c:pt idx="10">
                  <c:v>7.3107049608355096E-2</c:v>
                </c:pt>
                <c:pt idx="11">
                  <c:v>0.10227272727272728</c:v>
                </c:pt>
                <c:pt idx="12">
                  <c:v>4.4871794871794872E-2</c:v>
                </c:pt>
                <c:pt idx="13">
                  <c:v>9.1649694501018328E-2</c:v>
                </c:pt>
                <c:pt idx="14">
                  <c:v>6.25E-2</c:v>
                </c:pt>
                <c:pt idx="15">
                  <c:v>0.12200435729847495</c:v>
                </c:pt>
                <c:pt idx="16">
                  <c:v>6.4825930372148857E-2</c:v>
                </c:pt>
                <c:pt idx="17">
                  <c:v>0.12121212121212122</c:v>
                </c:pt>
                <c:pt idx="18">
                  <c:v>6.5476190476190479E-2</c:v>
                </c:pt>
                <c:pt idx="19">
                  <c:v>8.6580086580086577E-2</c:v>
                </c:pt>
                <c:pt idx="20">
                  <c:v>9.9767981438515077E-2</c:v>
                </c:pt>
                <c:pt idx="21">
                  <c:v>8.8685015290519878E-2</c:v>
                </c:pt>
                <c:pt idx="22">
                  <c:v>0.10335195530726257</c:v>
                </c:pt>
                <c:pt idx="23">
                  <c:v>7.3170731707317069E-2</c:v>
                </c:pt>
                <c:pt idx="24">
                  <c:v>4.5901639344262293E-2</c:v>
                </c:pt>
                <c:pt idx="25">
                  <c:v>0.12340425531914893</c:v>
                </c:pt>
                <c:pt idx="26">
                  <c:v>6.5281899109792291E-2</c:v>
                </c:pt>
                <c:pt idx="27">
                  <c:v>0.1444043321299639</c:v>
                </c:pt>
                <c:pt idx="28">
                  <c:v>5.113636363636364E-2</c:v>
                </c:pt>
                <c:pt idx="29">
                  <c:v>0.13924050632911392</c:v>
                </c:pt>
                <c:pt idx="30">
                  <c:v>7.055630936227951E-2</c:v>
                </c:pt>
                <c:pt idx="31">
                  <c:v>0.12643678160919541</c:v>
                </c:pt>
              </c:numCache>
            </c:numRef>
          </c:val>
        </c:ser>
        <c:ser>
          <c:idx val="4"/>
          <c:order val="4"/>
          <c:tx>
            <c:strRef>
              <c:f>'Age Distribution'!$R$37</c:f>
              <c:strCache>
                <c:ptCount val="1"/>
                <c:pt idx="0">
                  <c:v>25 - 29</c:v>
                </c:pt>
              </c:strCache>
            </c:strRef>
          </c:tx>
          <c:invertIfNegative val="0"/>
          <c:cat>
            <c:strRef>
              <c:f>'Age Distribution'!$A$38:$A$69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'Age Distribution'!$R$38:$R$69</c:f>
              <c:numCache>
                <c:formatCode>0.0%</c:formatCode>
                <c:ptCount val="32"/>
                <c:pt idx="0">
                  <c:v>6.3002680965147453E-2</c:v>
                </c:pt>
                <c:pt idx="1">
                  <c:v>0.12007168458781362</c:v>
                </c:pt>
                <c:pt idx="2">
                  <c:v>7.7873918417799753E-2</c:v>
                </c:pt>
                <c:pt idx="3">
                  <c:v>0.17310664605873261</c:v>
                </c:pt>
                <c:pt idx="4">
                  <c:v>8.0568720379146919E-2</c:v>
                </c:pt>
                <c:pt idx="5">
                  <c:v>0.11352253756260434</c:v>
                </c:pt>
                <c:pt idx="6">
                  <c:v>8.0473372781065089E-2</c:v>
                </c:pt>
                <c:pt idx="7">
                  <c:v>0.13556338028169015</c:v>
                </c:pt>
                <c:pt idx="8">
                  <c:v>7.3760580411124543E-2</c:v>
                </c:pt>
                <c:pt idx="9">
                  <c:v>0.12903225806451613</c:v>
                </c:pt>
                <c:pt idx="10">
                  <c:v>6.1357702349869453E-2</c:v>
                </c:pt>
                <c:pt idx="11">
                  <c:v>0.11136363636363636</c:v>
                </c:pt>
                <c:pt idx="12">
                  <c:v>8.5897435897435898E-2</c:v>
                </c:pt>
                <c:pt idx="13">
                  <c:v>9.1649694501018328E-2</c:v>
                </c:pt>
                <c:pt idx="14">
                  <c:v>6.8877551020408156E-2</c:v>
                </c:pt>
                <c:pt idx="15">
                  <c:v>0.10021786492374728</c:v>
                </c:pt>
                <c:pt idx="16">
                  <c:v>8.883553421368548E-2</c:v>
                </c:pt>
                <c:pt idx="17">
                  <c:v>0.13973063973063973</c:v>
                </c:pt>
                <c:pt idx="18">
                  <c:v>9.5238095238095233E-2</c:v>
                </c:pt>
                <c:pt idx="19">
                  <c:v>0.14285714285714285</c:v>
                </c:pt>
                <c:pt idx="20">
                  <c:v>6.7285382830626447E-2</c:v>
                </c:pt>
                <c:pt idx="21">
                  <c:v>0.12538226299694188</c:v>
                </c:pt>
                <c:pt idx="22">
                  <c:v>0.11452513966480447</c:v>
                </c:pt>
                <c:pt idx="23">
                  <c:v>0.10975609756097561</c:v>
                </c:pt>
                <c:pt idx="24">
                  <c:v>3.6065573770491806E-2</c:v>
                </c:pt>
                <c:pt idx="25">
                  <c:v>0.11914893617021277</c:v>
                </c:pt>
                <c:pt idx="26">
                  <c:v>5.3412462908011868E-2</c:v>
                </c:pt>
                <c:pt idx="27">
                  <c:v>0.13718411552346571</c:v>
                </c:pt>
                <c:pt idx="28">
                  <c:v>5.3977272727272728E-2</c:v>
                </c:pt>
                <c:pt idx="29">
                  <c:v>0.12025316455696203</c:v>
                </c:pt>
                <c:pt idx="30">
                  <c:v>5.1560379918588875E-2</c:v>
                </c:pt>
                <c:pt idx="31">
                  <c:v>0.13793103448275862</c:v>
                </c:pt>
              </c:numCache>
            </c:numRef>
          </c:val>
        </c:ser>
        <c:ser>
          <c:idx val="5"/>
          <c:order val="5"/>
          <c:tx>
            <c:strRef>
              <c:f>'Age Distribution'!$S$37</c:f>
              <c:strCache>
                <c:ptCount val="1"/>
                <c:pt idx="0">
                  <c:v>30 - 34</c:v>
                </c:pt>
              </c:strCache>
            </c:strRef>
          </c:tx>
          <c:invertIfNegative val="0"/>
          <c:cat>
            <c:strRef>
              <c:f>'Age Distribution'!$A$38:$A$69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'Age Distribution'!$S$38:$S$69</c:f>
              <c:numCache>
                <c:formatCode>0.0%</c:formatCode>
                <c:ptCount val="32"/>
                <c:pt idx="0">
                  <c:v>6.9705093833780166E-2</c:v>
                </c:pt>
                <c:pt idx="1">
                  <c:v>0.12903225806451613</c:v>
                </c:pt>
                <c:pt idx="2">
                  <c:v>6.9221260815822E-2</c:v>
                </c:pt>
                <c:pt idx="3">
                  <c:v>0.13755795981452859</c:v>
                </c:pt>
                <c:pt idx="4">
                  <c:v>5.9241706161137442E-2</c:v>
                </c:pt>
                <c:pt idx="5">
                  <c:v>0.10517529215358931</c:v>
                </c:pt>
                <c:pt idx="6">
                  <c:v>5.9171597633136092E-2</c:v>
                </c:pt>
                <c:pt idx="7">
                  <c:v>8.098591549295775E-2</c:v>
                </c:pt>
                <c:pt idx="8">
                  <c:v>4.9576783555018135E-2</c:v>
                </c:pt>
                <c:pt idx="9">
                  <c:v>9.4876660341555979E-2</c:v>
                </c:pt>
                <c:pt idx="10">
                  <c:v>5.2219321148825062E-2</c:v>
                </c:pt>
                <c:pt idx="11">
                  <c:v>8.8636363636363638E-2</c:v>
                </c:pt>
                <c:pt idx="12">
                  <c:v>4.6153846153846156E-2</c:v>
                </c:pt>
                <c:pt idx="13">
                  <c:v>0.10183299389002037</c:v>
                </c:pt>
                <c:pt idx="14">
                  <c:v>4.7193877551020405E-2</c:v>
                </c:pt>
                <c:pt idx="15">
                  <c:v>9.8039215686274508E-2</c:v>
                </c:pt>
                <c:pt idx="16">
                  <c:v>4.441776710684274E-2</c:v>
                </c:pt>
                <c:pt idx="17">
                  <c:v>0.10774410774410774</c:v>
                </c:pt>
                <c:pt idx="18">
                  <c:v>3.273809523809524E-2</c:v>
                </c:pt>
                <c:pt idx="19">
                  <c:v>8.6580086580086577E-2</c:v>
                </c:pt>
                <c:pt idx="20">
                  <c:v>8.8167053364269138E-2</c:v>
                </c:pt>
                <c:pt idx="21">
                  <c:v>5.5045871559633031E-2</c:v>
                </c:pt>
                <c:pt idx="22">
                  <c:v>6.1452513966480445E-2</c:v>
                </c:pt>
                <c:pt idx="23">
                  <c:v>6.097560975609756E-2</c:v>
                </c:pt>
                <c:pt idx="24">
                  <c:v>2.7868852459016394E-2</c:v>
                </c:pt>
                <c:pt idx="25">
                  <c:v>6.3829787234042548E-2</c:v>
                </c:pt>
                <c:pt idx="26">
                  <c:v>4.4510385756676561E-2</c:v>
                </c:pt>
                <c:pt idx="27">
                  <c:v>9.3862815884476536E-2</c:v>
                </c:pt>
                <c:pt idx="28">
                  <c:v>3.2670454545454544E-2</c:v>
                </c:pt>
                <c:pt idx="29">
                  <c:v>8.5443037974683542E-2</c:v>
                </c:pt>
                <c:pt idx="30">
                  <c:v>4.0705563093622797E-2</c:v>
                </c:pt>
                <c:pt idx="31">
                  <c:v>6.1302681992337162E-2</c:v>
                </c:pt>
              </c:numCache>
            </c:numRef>
          </c:val>
        </c:ser>
        <c:ser>
          <c:idx val="6"/>
          <c:order val="6"/>
          <c:tx>
            <c:strRef>
              <c:f>'Age Distribution'!$T$37</c:f>
              <c:strCache>
                <c:ptCount val="1"/>
                <c:pt idx="0">
                  <c:v>35 - 39</c:v>
                </c:pt>
              </c:strCache>
            </c:strRef>
          </c:tx>
          <c:invertIfNegative val="0"/>
          <c:cat>
            <c:strRef>
              <c:f>'Age Distribution'!$A$38:$A$69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'Age Distribution'!$T$38:$T$69</c:f>
              <c:numCache>
                <c:formatCode>0.0%</c:formatCode>
                <c:ptCount val="32"/>
                <c:pt idx="0">
                  <c:v>7.1045576407506708E-2</c:v>
                </c:pt>
                <c:pt idx="1">
                  <c:v>8.9605734767025089E-2</c:v>
                </c:pt>
                <c:pt idx="2">
                  <c:v>4.573547589616811E-2</c:v>
                </c:pt>
                <c:pt idx="3">
                  <c:v>0.10973724884080371</c:v>
                </c:pt>
                <c:pt idx="4">
                  <c:v>5.9241706161137442E-2</c:v>
                </c:pt>
                <c:pt idx="5">
                  <c:v>0.10350584307178631</c:v>
                </c:pt>
                <c:pt idx="6">
                  <c:v>4.7337278106508875E-2</c:v>
                </c:pt>
                <c:pt idx="7">
                  <c:v>7.9225352112676062E-2</c:v>
                </c:pt>
                <c:pt idx="8">
                  <c:v>5.4413542926239421E-2</c:v>
                </c:pt>
                <c:pt idx="9">
                  <c:v>7.7798861480075907E-2</c:v>
                </c:pt>
                <c:pt idx="10">
                  <c:v>3.91644908616188E-2</c:v>
                </c:pt>
                <c:pt idx="11">
                  <c:v>7.4999999999999997E-2</c:v>
                </c:pt>
                <c:pt idx="12">
                  <c:v>4.230769230769231E-2</c:v>
                </c:pt>
                <c:pt idx="13">
                  <c:v>7.5356415478615074E-2</c:v>
                </c:pt>
                <c:pt idx="14">
                  <c:v>4.336734693877551E-2</c:v>
                </c:pt>
                <c:pt idx="15">
                  <c:v>7.6252723311546838E-2</c:v>
                </c:pt>
                <c:pt idx="16">
                  <c:v>4.3217286914765909E-2</c:v>
                </c:pt>
                <c:pt idx="17">
                  <c:v>6.7340067340067339E-2</c:v>
                </c:pt>
                <c:pt idx="18">
                  <c:v>3.5714285714285712E-2</c:v>
                </c:pt>
                <c:pt idx="19">
                  <c:v>7.792207792207792E-2</c:v>
                </c:pt>
                <c:pt idx="20">
                  <c:v>3.9443155452436193E-2</c:v>
                </c:pt>
                <c:pt idx="21">
                  <c:v>5.5045871559633031E-2</c:v>
                </c:pt>
                <c:pt idx="22">
                  <c:v>4.189944134078212E-2</c:v>
                </c:pt>
                <c:pt idx="23">
                  <c:v>3.6585365853658534E-2</c:v>
                </c:pt>
                <c:pt idx="24">
                  <c:v>2.2950819672131147E-2</c:v>
                </c:pt>
                <c:pt idx="25">
                  <c:v>5.106382978723404E-2</c:v>
                </c:pt>
                <c:pt idx="26">
                  <c:v>2.0771513353115726E-2</c:v>
                </c:pt>
                <c:pt idx="27">
                  <c:v>5.4151624548736461E-2</c:v>
                </c:pt>
                <c:pt idx="28">
                  <c:v>3.125E-2</c:v>
                </c:pt>
                <c:pt idx="29">
                  <c:v>5.0632911392405063E-2</c:v>
                </c:pt>
                <c:pt idx="30">
                  <c:v>1.7639077340569877E-2</c:v>
                </c:pt>
                <c:pt idx="31">
                  <c:v>5.3639846743295021E-2</c:v>
                </c:pt>
              </c:numCache>
            </c:numRef>
          </c:val>
        </c:ser>
        <c:ser>
          <c:idx val="7"/>
          <c:order val="7"/>
          <c:tx>
            <c:strRef>
              <c:f>'Age Distribution'!$U$37</c:f>
              <c:strCache>
                <c:ptCount val="1"/>
                <c:pt idx="0">
                  <c:v>40 - 49</c:v>
                </c:pt>
              </c:strCache>
            </c:strRef>
          </c:tx>
          <c:invertIfNegative val="0"/>
          <c:cat>
            <c:strRef>
              <c:f>'Age Distribution'!$A$38:$A$69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'Age Distribution'!$U$38:$U$69</c:f>
              <c:numCache>
                <c:formatCode>0.0%</c:formatCode>
                <c:ptCount val="32"/>
                <c:pt idx="0">
                  <c:v>8.5790884718498661E-2</c:v>
                </c:pt>
                <c:pt idx="1">
                  <c:v>0.15412186379928317</c:v>
                </c:pt>
                <c:pt idx="2">
                  <c:v>7.6637824474660068E-2</c:v>
                </c:pt>
                <c:pt idx="3">
                  <c:v>0.14064914992272023</c:v>
                </c:pt>
                <c:pt idx="4">
                  <c:v>7.4644549763033169E-2</c:v>
                </c:pt>
                <c:pt idx="5">
                  <c:v>0.15025041736227046</c:v>
                </c:pt>
                <c:pt idx="6">
                  <c:v>8.5207100591715976E-2</c:v>
                </c:pt>
                <c:pt idx="7">
                  <c:v>0.125</c:v>
                </c:pt>
                <c:pt idx="8">
                  <c:v>8.4643288996372426E-2</c:v>
                </c:pt>
                <c:pt idx="9">
                  <c:v>0.13092979127134724</c:v>
                </c:pt>
                <c:pt idx="10">
                  <c:v>7.7023498694516968E-2</c:v>
                </c:pt>
                <c:pt idx="11">
                  <c:v>0.14318181818181819</c:v>
                </c:pt>
                <c:pt idx="12">
                  <c:v>7.4358974358974358E-2</c:v>
                </c:pt>
                <c:pt idx="13">
                  <c:v>0.11201629327902241</c:v>
                </c:pt>
                <c:pt idx="14">
                  <c:v>6.25E-2</c:v>
                </c:pt>
                <c:pt idx="15">
                  <c:v>0.11982570806100218</c:v>
                </c:pt>
                <c:pt idx="16">
                  <c:v>7.5630252100840331E-2</c:v>
                </c:pt>
                <c:pt idx="17">
                  <c:v>0.1531986531986532</c:v>
                </c:pt>
                <c:pt idx="18">
                  <c:v>6.5476190476190479E-2</c:v>
                </c:pt>
                <c:pt idx="19">
                  <c:v>0.12121212121212122</c:v>
                </c:pt>
                <c:pt idx="20">
                  <c:v>8.8167053364269138E-2</c:v>
                </c:pt>
                <c:pt idx="21">
                  <c:v>7.3394495412844041E-2</c:v>
                </c:pt>
                <c:pt idx="22">
                  <c:v>5.027932960893855E-2</c:v>
                </c:pt>
                <c:pt idx="23">
                  <c:v>8.1300813008130079E-2</c:v>
                </c:pt>
                <c:pt idx="24">
                  <c:v>2.2950819672131147E-2</c:v>
                </c:pt>
                <c:pt idx="25">
                  <c:v>4.2553191489361701E-2</c:v>
                </c:pt>
                <c:pt idx="26">
                  <c:v>2.6706231454005934E-2</c:v>
                </c:pt>
                <c:pt idx="27">
                  <c:v>6.8592057761732855E-2</c:v>
                </c:pt>
                <c:pt idx="28">
                  <c:v>1.9886363636363636E-2</c:v>
                </c:pt>
                <c:pt idx="29">
                  <c:v>6.0126582278481014E-2</c:v>
                </c:pt>
                <c:pt idx="30">
                  <c:v>3.5278154681139755E-2</c:v>
                </c:pt>
                <c:pt idx="31">
                  <c:v>7.2796934865900387E-2</c:v>
                </c:pt>
              </c:numCache>
            </c:numRef>
          </c:val>
        </c:ser>
        <c:ser>
          <c:idx val="8"/>
          <c:order val="8"/>
          <c:tx>
            <c:strRef>
              <c:f>'Age Distribution'!$V$37</c:f>
              <c:strCache>
                <c:ptCount val="1"/>
                <c:pt idx="0">
                  <c:v>50 -64</c:v>
                </c:pt>
              </c:strCache>
            </c:strRef>
          </c:tx>
          <c:invertIfNegative val="0"/>
          <c:cat>
            <c:strRef>
              <c:f>'Age Distribution'!$A$38:$A$69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'Age Distribution'!$V$38:$V$69</c:f>
              <c:numCache>
                <c:formatCode>0.0%</c:formatCode>
                <c:ptCount val="32"/>
                <c:pt idx="0">
                  <c:v>8.9812332439678288E-2</c:v>
                </c:pt>
                <c:pt idx="1">
                  <c:v>9.3189964157706098E-2</c:v>
                </c:pt>
                <c:pt idx="2">
                  <c:v>7.1693448702101356E-2</c:v>
                </c:pt>
                <c:pt idx="3">
                  <c:v>0.10046367851622875</c:v>
                </c:pt>
                <c:pt idx="4">
                  <c:v>5.8056872037914695E-2</c:v>
                </c:pt>
                <c:pt idx="5">
                  <c:v>0.11352253756260434</c:v>
                </c:pt>
                <c:pt idx="6">
                  <c:v>5.9171597633136092E-2</c:v>
                </c:pt>
                <c:pt idx="7">
                  <c:v>9.3309859154929578E-2</c:v>
                </c:pt>
                <c:pt idx="8">
                  <c:v>6.4087061668681986E-2</c:v>
                </c:pt>
                <c:pt idx="9">
                  <c:v>0.11195445920303605</c:v>
                </c:pt>
                <c:pt idx="10">
                  <c:v>4.4386422976501305E-2</c:v>
                </c:pt>
                <c:pt idx="11">
                  <c:v>0.11590909090909091</c:v>
                </c:pt>
                <c:pt idx="12">
                  <c:v>6.4102564102564097E-2</c:v>
                </c:pt>
                <c:pt idx="13">
                  <c:v>0.10590631364562118</c:v>
                </c:pt>
                <c:pt idx="14">
                  <c:v>5.2295918367346941E-2</c:v>
                </c:pt>
                <c:pt idx="15">
                  <c:v>0.10675381263616558</c:v>
                </c:pt>
                <c:pt idx="16">
                  <c:v>5.4021608643457383E-2</c:v>
                </c:pt>
                <c:pt idx="17">
                  <c:v>8.4175084175084181E-2</c:v>
                </c:pt>
                <c:pt idx="18">
                  <c:v>6.25E-2</c:v>
                </c:pt>
                <c:pt idx="19">
                  <c:v>7.792207792207792E-2</c:v>
                </c:pt>
                <c:pt idx="20">
                  <c:v>4.6403712296983757E-2</c:v>
                </c:pt>
                <c:pt idx="21">
                  <c:v>0.10703363914373089</c:v>
                </c:pt>
                <c:pt idx="22">
                  <c:v>3.6312849162011177E-2</c:v>
                </c:pt>
                <c:pt idx="23">
                  <c:v>4.878048780487805E-2</c:v>
                </c:pt>
                <c:pt idx="24">
                  <c:v>2.6229508196721311E-2</c:v>
                </c:pt>
                <c:pt idx="25">
                  <c:v>5.106382978723404E-2</c:v>
                </c:pt>
                <c:pt idx="26">
                  <c:v>3.857566765578635E-2</c:v>
                </c:pt>
                <c:pt idx="27">
                  <c:v>5.7761732851985562E-2</c:v>
                </c:pt>
                <c:pt idx="28">
                  <c:v>2.4147727272727272E-2</c:v>
                </c:pt>
                <c:pt idx="29">
                  <c:v>9.8101265822784806E-2</c:v>
                </c:pt>
                <c:pt idx="30">
                  <c:v>2.8493894165535955E-2</c:v>
                </c:pt>
                <c:pt idx="31">
                  <c:v>9.5785440613026823E-2</c:v>
                </c:pt>
              </c:numCache>
            </c:numRef>
          </c:val>
        </c:ser>
        <c:ser>
          <c:idx val="9"/>
          <c:order val="9"/>
          <c:tx>
            <c:strRef>
              <c:f>'Age Distribution'!$W$37</c:f>
              <c:strCache>
                <c:ptCount val="1"/>
                <c:pt idx="0">
                  <c:v>65 +</c:v>
                </c:pt>
              </c:strCache>
            </c:strRef>
          </c:tx>
          <c:invertIfNegative val="0"/>
          <c:cat>
            <c:strRef>
              <c:f>'Age Distribution'!$A$38:$A$69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'Age Distribution'!$W$38:$W$69</c:f>
              <c:numCache>
                <c:formatCode>0.0%</c:formatCode>
                <c:ptCount val="32"/>
                <c:pt idx="0">
                  <c:v>3.6193029490616625E-2</c:v>
                </c:pt>
                <c:pt idx="1">
                  <c:v>4.6594982078853049E-2</c:v>
                </c:pt>
                <c:pt idx="2">
                  <c:v>2.9666254635352288E-2</c:v>
                </c:pt>
                <c:pt idx="3">
                  <c:v>3.0911901081916538E-2</c:v>
                </c:pt>
                <c:pt idx="4">
                  <c:v>2.132701421800948E-2</c:v>
                </c:pt>
                <c:pt idx="5">
                  <c:v>2.6711185308848081E-2</c:v>
                </c:pt>
                <c:pt idx="6">
                  <c:v>2.4852071005917159E-2</c:v>
                </c:pt>
                <c:pt idx="7">
                  <c:v>3.5211267605633804E-2</c:v>
                </c:pt>
                <c:pt idx="8">
                  <c:v>1.2091898428053204E-2</c:v>
                </c:pt>
                <c:pt idx="9">
                  <c:v>3.0360531309297913E-2</c:v>
                </c:pt>
                <c:pt idx="10">
                  <c:v>1.8276762402088774E-2</c:v>
                </c:pt>
                <c:pt idx="11">
                  <c:v>3.4090909090909088E-2</c:v>
                </c:pt>
                <c:pt idx="12">
                  <c:v>2.4358974358974359E-2</c:v>
                </c:pt>
                <c:pt idx="13">
                  <c:v>3.0549898167006109E-2</c:v>
                </c:pt>
                <c:pt idx="14">
                  <c:v>8.9285714285714281E-3</c:v>
                </c:pt>
                <c:pt idx="15">
                  <c:v>1.7429193899782137E-2</c:v>
                </c:pt>
                <c:pt idx="16">
                  <c:v>1.0804321728691477E-2</c:v>
                </c:pt>
                <c:pt idx="17">
                  <c:v>2.3569023569023569E-2</c:v>
                </c:pt>
                <c:pt idx="18">
                  <c:v>3.8690476190476192E-2</c:v>
                </c:pt>
                <c:pt idx="19">
                  <c:v>4.7619047619047616E-2</c:v>
                </c:pt>
                <c:pt idx="20">
                  <c:v>3.248259860788863E-2</c:v>
                </c:pt>
                <c:pt idx="21">
                  <c:v>2.7522935779816515E-2</c:v>
                </c:pt>
                <c:pt idx="22">
                  <c:v>1.11731843575419E-2</c:v>
                </c:pt>
                <c:pt idx="23">
                  <c:v>3.2520325203252036E-2</c:v>
                </c:pt>
                <c:pt idx="24">
                  <c:v>8.1967213114754103E-3</c:v>
                </c:pt>
                <c:pt idx="25">
                  <c:v>0</c:v>
                </c:pt>
                <c:pt idx="26">
                  <c:v>5.9347181008902079E-3</c:v>
                </c:pt>
                <c:pt idx="27">
                  <c:v>1.0830324909747292E-2</c:v>
                </c:pt>
                <c:pt idx="28">
                  <c:v>2.130681818181818E-2</c:v>
                </c:pt>
                <c:pt idx="29">
                  <c:v>3.1645569620253167E-2</c:v>
                </c:pt>
                <c:pt idx="30">
                  <c:v>8.1411126187245584E-3</c:v>
                </c:pt>
                <c:pt idx="31">
                  <c:v>2.681992337164751E-2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182405984"/>
        <c:axId val="182406376"/>
      </c:barChart>
      <c:catAx>
        <c:axId val="18240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2406376"/>
        <c:crosses val="autoZero"/>
        <c:auto val="1"/>
        <c:lblAlgn val="ctr"/>
        <c:lblOffset val="100"/>
        <c:noMultiLvlLbl val="0"/>
      </c:catAx>
      <c:valAx>
        <c:axId val="182406376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82405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'Average Age'!$C$3</c:f>
              <c:strCache>
                <c:ptCount val="1"/>
                <c:pt idx="0">
                  <c:v>All Students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0160167566711995E-2"/>
                  <c:y val="-6.325129170174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7412839173504432E-2"/>
                  <c:y val="-6.325129170174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'Average Age'!$B$4:$B$35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'Average Age'!$C$4:$C$35</c:f>
              <c:numCache>
                <c:formatCode>General</c:formatCode>
                <c:ptCount val="32"/>
                <c:pt idx="0">
                  <c:v>34.979999999999997</c:v>
                </c:pt>
                <c:pt idx="1">
                  <c:v>34.19</c:v>
                </c:pt>
                <c:pt idx="2">
                  <c:v>34.1</c:v>
                </c:pt>
                <c:pt idx="3">
                  <c:v>33.880000000000003</c:v>
                </c:pt>
                <c:pt idx="4">
                  <c:v>34.39</c:v>
                </c:pt>
                <c:pt idx="5">
                  <c:v>35.21</c:v>
                </c:pt>
                <c:pt idx="6">
                  <c:v>34.85</c:v>
                </c:pt>
                <c:pt idx="7">
                  <c:v>34.74</c:v>
                </c:pt>
                <c:pt idx="8">
                  <c:v>34.090000000000003</c:v>
                </c:pt>
                <c:pt idx="9">
                  <c:v>34.17</c:v>
                </c:pt>
                <c:pt idx="10">
                  <c:v>34.049999999999997</c:v>
                </c:pt>
                <c:pt idx="11">
                  <c:v>34.07</c:v>
                </c:pt>
                <c:pt idx="12">
                  <c:v>34.369999999999997</c:v>
                </c:pt>
                <c:pt idx="13">
                  <c:v>33.82</c:v>
                </c:pt>
                <c:pt idx="14">
                  <c:v>33.75</c:v>
                </c:pt>
                <c:pt idx="15">
                  <c:v>34.6</c:v>
                </c:pt>
                <c:pt idx="16">
                  <c:v>33.58</c:v>
                </c:pt>
                <c:pt idx="17">
                  <c:v>34.19</c:v>
                </c:pt>
                <c:pt idx="18">
                  <c:v>33.200000000000003</c:v>
                </c:pt>
                <c:pt idx="19">
                  <c:v>32.04</c:v>
                </c:pt>
                <c:pt idx="20">
                  <c:v>32.08</c:v>
                </c:pt>
                <c:pt idx="21">
                  <c:v>31.38</c:v>
                </c:pt>
                <c:pt idx="22" formatCode="0.00">
                  <c:v>30.15</c:v>
                </c:pt>
                <c:pt idx="23" formatCode="0.00">
                  <c:v>31.14</c:v>
                </c:pt>
                <c:pt idx="24" formatCode="0.00">
                  <c:v>29.99</c:v>
                </c:pt>
                <c:pt idx="25" formatCode="0.00">
                  <c:v>29.68</c:v>
                </c:pt>
                <c:pt idx="26" formatCode="0.00">
                  <c:v>29.87</c:v>
                </c:pt>
                <c:pt idx="27" formatCode="0.00">
                  <c:v>30.11</c:v>
                </c:pt>
                <c:pt idx="28" formatCode="0.00">
                  <c:v>30.67</c:v>
                </c:pt>
                <c:pt idx="29" formatCode="0.00">
                  <c:v>30.75</c:v>
                </c:pt>
                <c:pt idx="30" formatCode="0.00">
                  <c:v>29.53</c:v>
                </c:pt>
                <c:pt idx="31" formatCode="0.00">
                  <c:v>30.42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'Average Age'!$D$3</c:f>
              <c:strCache>
                <c:ptCount val="1"/>
                <c:pt idx="0">
                  <c:v>First-Time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-4.6522953915473064E-2"/>
                  <c:y val="0.19253151532159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8860494822439107E-2"/>
                  <c:y val="0.199519635517258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860494822439128E-2"/>
                  <c:y val="0.18903745522375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8860494822439128E-2"/>
                  <c:y val="0.17506121483242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198035729404789E-2"/>
                  <c:y val="0.18554339512592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6522953915473064E-2"/>
                  <c:y val="0.196025575419424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5.1198035729404789E-2"/>
                  <c:y val="0.178554999807414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6522953915473064E-2"/>
                  <c:y val="0.17506121483242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7172790287609628E-2"/>
                  <c:y val="0.18204933502809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0597195687144996E-2"/>
                  <c:y val="0.17506121483242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5676138308798356E-2"/>
                  <c:y val="0.150602519024744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'Average Age'!$B$4:$B$35</c:f>
              <c:strCache>
                <c:ptCount val="32"/>
                <c:pt idx="0">
                  <c:v>Fall 2000</c:v>
                </c:pt>
                <c:pt idx="1">
                  <c:v>Spring 2001</c:v>
                </c:pt>
                <c:pt idx="2">
                  <c:v>Fall 2001</c:v>
                </c:pt>
                <c:pt idx="3">
                  <c:v>Spring 2002</c:v>
                </c:pt>
                <c:pt idx="4">
                  <c:v>Fall 2002</c:v>
                </c:pt>
                <c:pt idx="5">
                  <c:v>Spring 2003</c:v>
                </c:pt>
                <c:pt idx="6">
                  <c:v>Fall 2003</c:v>
                </c:pt>
                <c:pt idx="7">
                  <c:v>Spring 2004</c:v>
                </c:pt>
                <c:pt idx="8">
                  <c:v>Fall 2004</c:v>
                </c:pt>
                <c:pt idx="9">
                  <c:v>Spring 2005</c:v>
                </c:pt>
                <c:pt idx="10">
                  <c:v>Fall 2005</c:v>
                </c:pt>
                <c:pt idx="11">
                  <c:v>Spring 2006</c:v>
                </c:pt>
                <c:pt idx="12">
                  <c:v>Fall 2006</c:v>
                </c:pt>
                <c:pt idx="13">
                  <c:v>Spring 2007</c:v>
                </c:pt>
                <c:pt idx="14">
                  <c:v>Fall 2007</c:v>
                </c:pt>
                <c:pt idx="15">
                  <c:v>Spring 2008</c:v>
                </c:pt>
                <c:pt idx="16">
                  <c:v>Fall 2008</c:v>
                </c:pt>
                <c:pt idx="17">
                  <c:v>Spring 2009</c:v>
                </c:pt>
                <c:pt idx="18">
                  <c:v>Fall 2009</c:v>
                </c:pt>
                <c:pt idx="19">
                  <c:v>Spring 2010</c:v>
                </c:pt>
                <c:pt idx="20">
                  <c:v>Fall 2010</c:v>
                </c:pt>
                <c:pt idx="21">
                  <c:v>Spring 2011</c:v>
                </c:pt>
                <c:pt idx="22">
                  <c:v>Fall 2011</c:v>
                </c:pt>
                <c:pt idx="23">
                  <c:v>Spring 2012</c:v>
                </c:pt>
                <c:pt idx="24">
                  <c:v>Fall 2012</c:v>
                </c:pt>
                <c:pt idx="25">
                  <c:v>Spring 2013</c:v>
                </c:pt>
                <c:pt idx="26">
                  <c:v>Fall 2013</c:v>
                </c:pt>
                <c:pt idx="27">
                  <c:v>Spring 2014</c:v>
                </c:pt>
                <c:pt idx="28">
                  <c:v>Fall 2014</c:v>
                </c:pt>
                <c:pt idx="29">
                  <c:v>Spring 2015</c:v>
                </c:pt>
                <c:pt idx="30">
                  <c:v>Fall 2015</c:v>
                </c:pt>
                <c:pt idx="31">
                  <c:v>Spring 2016</c:v>
                </c:pt>
              </c:strCache>
            </c:strRef>
          </c:cat>
          <c:val>
            <c:numRef>
              <c:f>'Average Age'!$D$4:$D$35</c:f>
              <c:numCache>
                <c:formatCode>General</c:formatCode>
                <c:ptCount val="32"/>
                <c:pt idx="0">
                  <c:v>29.07</c:v>
                </c:pt>
                <c:pt idx="1">
                  <c:v>33.049999999999997</c:v>
                </c:pt>
                <c:pt idx="2">
                  <c:v>27.57</c:v>
                </c:pt>
                <c:pt idx="3">
                  <c:v>33.31</c:v>
                </c:pt>
                <c:pt idx="4">
                  <c:v>26.44</c:v>
                </c:pt>
                <c:pt idx="5">
                  <c:v>32.81</c:v>
                </c:pt>
                <c:pt idx="6">
                  <c:v>26.98</c:v>
                </c:pt>
                <c:pt idx="7">
                  <c:v>31.49</c:v>
                </c:pt>
                <c:pt idx="8">
                  <c:v>26.39</c:v>
                </c:pt>
                <c:pt idx="9">
                  <c:v>32.11</c:v>
                </c:pt>
                <c:pt idx="10">
                  <c:v>25.25</c:v>
                </c:pt>
                <c:pt idx="11">
                  <c:v>32.520000000000003</c:v>
                </c:pt>
                <c:pt idx="12">
                  <c:v>26.24</c:v>
                </c:pt>
                <c:pt idx="13">
                  <c:v>31.04</c:v>
                </c:pt>
                <c:pt idx="14">
                  <c:v>24.69</c:v>
                </c:pt>
                <c:pt idx="15">
                  <c:v>30.82</c:v>
                </c:pt>
                <c:pt idx="16">
                  <c:v>25.39</c:v>
                </c:pt>
                <c:pt idx="17">
                  <c:v>31.48</c:v>
                </c:pt>
                <c:pt idx="18">
                  <c:v>26.85</c:v>
                </c:pt>
                <c:pt idx="19">
                  <c:v>31.1</c:v>
                </c:pt>
                <c:pt idx="20">
                  <c:v>27.26</c:v>
                </c:pt>
                <c:pt idx="21">
                  <c:v>29.6</c:v>
                </c:pt>
                <c:pt idx="22">
                  <c:v>24.72</c:v>
                </c:pt>
                <c:pt idx="23">
                  <c:v>26.74</c:v>
                </c:pt>
                <c:pt idx="24">
                  <c:v>21.53</c:v>
                </c:pt>
                <c:pt idx="25">
                  <c:v>25.03</c:v>
                </c:pt>
                <c:pt idx="26">
                  <c:v>22.46</c:v>
                </c:pt>
                <c:pt idx="27">
                  <c:v>27.12</c:v>
                </c:pt>
                <c:pt idx="28">
                  <c:v>22.42</c:v>
                </c:pt>
                <c:pt idx="29">
                  <c:v>29.49</c:v>
                </c:pt>
                <c:pt idx="30">
                  <c:v>22.29</c:v>
                </c:pt>
                <c:pt idx="31">
                  <c:v>28.96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94048"/>
        <c:axId val="183493656"/>
      </c:lineChart>
      <c:catAx>
        <c:axId val="183494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493656"/>
        <c:crosses val="autoZero"/>
        <c:auto val="1"/>
        <c:lblAlgn val="ctr"/>
        <c:lblOffset val="100"/>
        <c:noMultiLvlLbl val="0"/>
      </c:catAx>
      <c:valAx>
        <c:axId val="183493656"/>
        <c:scaling>
          <c:orientation val="minMax"/>
          <c:max val="5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834940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25</xdr:row>
      <xdr:rowOff>148589</xdr:rowOff>
    </xdr:from>
    <xdr:to>
      <xdr:col>8</xdr:col>
      <xdr:colOff>327660</xdr:colOff>
      <xdr:row>51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147637</xdr:rowOff>
    </xdr:from>
    <xdr:to>
      <xdr:col>17</xdr:col>
      <xdr:colOff>276225</xdr:colOff>
      <xdr:row>27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595311</xdr:colOff>
      <xdr:row>0</xdr:row>
      <xdr:rowOff>152400</xdr:rowOff>
    </xdr:from>
    <xdr:to>
      <xdr:col>17</xdr:col>
      <xdr:colOff>426720</xdr:colOff>
      <xdr:row>32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604836</xdr:colOff>
      <xdr:row>32</xdr:row>
      <xdr:rowOff>152399</xdr:rowOff>
    </xdr:from>
    <xdr:to>
      <xdr:col>16</xdr:col>
      <xdr:colOff>276225</xdr:colOff>
      <xdr:row>57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213358</xdr:colOff>
      <xdr:row>28</xdr:row>
      <xdr:rowOff>5714</xdr:rowOff>
    </xdr:from>
    <xdr:to>
      <xdr:col>16</xdr:col>
      <xdr:colOff>822959</xdr:colOff>
      <xdr:row>51</xdr:row>
      <xdr:rowOff>93345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238124</xdr:colOff>
      <xdr:row>52</xdr:row>
      <xdr:rowOff>70484</xdr:rowOff>
    </xdr:from>
    <xdr:to>
      <xdr:col>16</xdr:col>
      <xdr:colOff>861060</xdr:colOff>
      <xdr:row>74</xdr:row>
      <xdr:rowOff>118109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433387</xdr:colOff>
      <xdr:row>1</xdr:row>
      <xdr:rowOff>104774</xdr:rowOff>
    </xdr:from>
    <xdr:to>
      <xdr:col>19</xdr:col>
      <xdr:colOff>161925</xdr:colOff>
      <xdr:row>26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35</xdr:row>
      <xdr:rowOff>57150</xdr:rowOff>
    </xdr:from>
    <xdr:to>
      <xdr:col>19</xdr:col>
      <xdr:colOff>200025</xdr:colOff>
      <xdr:row>58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34</xdr:row>
      <xdr:rowOff>100965</xdr:rowOff>
    </xdr:from>
    <xdr:to>
      <xdr:col>7</xdr:col>
      <xdr:colOff>403860</xdr:colOff>
      <xdr:row>50</xdr:row>
      <xdr:rowOff>7620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49530</xdr:colOff>
      <xdr:row>34</xdr:row>
      <xdr:rowOff>81915</xdr:rowOff>
    </xdr:from>
    <xdr:to>
      <xdr:col>17</xdr:col>
      <xdr:colOff>45720</xdr:colOff>
      <xdr:row>50</xdr:row>
      <xdr:rowOff>30480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0</xdr:row>
      <xdr:rowOff>45720</xdr:rowOff>
    </xdr:from>
    <xdr:to>
      <xdr:col>30</xdr:col>
      <xdr:colOff>182880</xdr:colOff>
      <xdr:row>18</xdr:row>
      <xdr:rowOff>99060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71</xdr:row>
      <xdr:rowOff>60960</xdr:rowOff>
    </xdr:from>
    <xdr:to>
      <xdr:col>14</xdr:col>
      <xdr:colOff>205740</xdr:colOff>
      <xdr:row>100</xdr:row>
      <xdr:rowOff>152400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731520</xdr:colOff>
      <xdr:row>106</xdr:row>
      <xdr:rowOff>15240</xdr:rowOff>
    </xdr:from>
    <xdr:to>
      <xdr:col>14</xdr:col>
      <xdr:colOff>15240</xdr:colOff>
      <xdr:row>129</xdr:row>
      <xdr:rowOff>137160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784860</xdr:colOff>
      <xdr:row>20</xdr:row>
      <xdr:rowOff>0</xdr:rowOff>
    </xdr:from>
    <xdr:to>
      <xdr:col>30</xdr:col>
      <xdr:colOff>259080</xdr:colOff>
      <xdr:row>42</xdr:row>
      <xdr:rowOff>68580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70</xdr:row>
      <xdr:rowOff>160020</xdr:rowOff>
    </xdr:from>
    <xdr:to>
      <xdr:col>12</xdr:col>
      <xdr:colOff>579120</xdr:colOff>
      <xdr:row>96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563880</xdr:colOff>
      <xdr:row>0</xdr:row>
      <xdr:rowOff>38100</xdr:rowOff>
    </xdr:from>
    <xdr:to>
      <xdr:col>19</xdr:col>
      <xdr:colOff>320040</xdr:colOff>
      <xdr:row>29</xdr:row>
      <xdr:rowOff>60960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35</xdr:row>
      <xdr:rowOff>66674</xdr:rowOff>
    </xdr:from>
    <xdr:to>
      <xdr:col>10</xdr:col>
      <xdr:colOff>628649</xdr:colOff>
      <xdr:row>63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35</xdr:row>
      <xdr:rowOff>104774</xdr:rowOff>
    </xdr:from>
    <xdr:to>
      <xdr:col>12</xdr:col>
      <xdr:colOff>327660</xdr:colOff>
      <xdr:row>62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220980</xdr:colOff>
      <xdr:row>36</xdr:row>
      <xdr:rowOff>76200</xdr:rowOff>
    </xdr:from>
    <xdr:to>
      <xdr:col>18</xdr:col>
      <xdr:colOff>22860</xdr:colOff>
      <xdr:row>60</xdr:row>
      <xdr:rowOff>30480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312420</xdr:colOff>
      <xdr:row>1</xdr:row>
      <xdr:rowOff>17145</xdr:rowOff>
    </xdr:from>
    <xdr:to>
      <xdr:col>17</xdr:col>
      <xdr:colOff>495300</xdr:colOff>
      <xdr:row>34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157161</xdr:colOff>
      <xdr:row>1</xdr:row>
      <xdr:rowOff>133349</xdr:rowOff>
    </xdr:from>
    <xdr:to>
      <xdr:col>22</xdr:col>
      <xdr:colOff>542924</xdr:colOff>
      <xdr:row>26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91439</xdr:colOff>
      <xdr:row>41</xdr:row>
      <xdr:rowOff>28575</xdr:rowOff>
    </xdr:from>
    <xdr:to>
      <xdr:col>22</xdr:col>
      <xdr:colOff>405764</xdr:colOff>
      <xdr:row>67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cfr.gov/cgi-bin/text-idx?c=ecfr&amp;SID=88ad286a15d094a6542b62e9a900a301&amp;rgn=div5&amp;view=text&amp;node=34:3.1.3.1.6&amp;idno=3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A52" sqref="A52"/>
    </sheetView>
  </sheetViews>
  <sheetFormatPr defaultRowHeight="13.2" x14ac:dyDescent="0.25"/>
  <cols>
    <col min="1" max="1" width="28.5546875" customWidth="1"/>
    <col min="2" max="2" width="9.33203125" bestFit="1" customWidth="1"/>
  </cols>
  <sheetData>
    <row r="1" spans="1:10" ht="17.399999999999999" x14ac:dyDescent="0.3">
      <c r="A1" s="21" t="s">
        <v>86</v>
      </c>
    </row>
    <row r="3" spans="1:10" x14ac:dyDescent="0.25">
      <c r="A3" t="s">
        <v>87</v>
      </c>
    </row>
    <row r="4" spans="1:10" x14ac:dyDescent="0.25">
      <c r="A4" t="s">
        <v>88</v>
      </c>
    </row>
    <row r="5" spans="1:10" x14ac:dyDescent="0.25">
      <c r="A5" t="s">
        <v>89</v>
      </c>
    </row>
    <row r="7" spans="1:10" x14ac:dyDescent="0.25">
      <c r="A7" t="s">
        <v>92</v>
      </c>
    </row>
    <row r="8" spans="1:10" x14ac:dyDescent="0.25">
      <c r="A8" t="s">
        <v>94</v>
      </c>
    </row>
    <row r="11" spans="1:10" x14ac:dyDescent="0.25">
      <c r="A11" s="23" t="s">
        <v>90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0" x14ac:dyDescent="0.25">
      <c r="A12" t="s">
        <v>406</v>
      </c>
      <c r="B12" t="s">
        <v>407</v>
      </c>
    </row>
    <row r="13" spans="1:10" x14ac:dyDescent="0.25">
      <c r="A13" t="s">
        <v>91</v>
      </c>
      <c r="B13" t="s">
        <v>93</v>
      </c>
    </row>
    <row r="14" spans="1:10" x14ac:dyDescent="0.25">
      <c r="A14" t="s">
        <v>95</v>
      </c>
      <c r="B14" t="s">
        <v>96</v>
      </c>
    </row>
    <row r="15" spans="1:10" x14ac:dyDescent="0.25">
      <c r="B15" t="s">
        <v>97</v>
      </c>
    </row>
    <row r="16" spans="1:10" x14ac:dyDescent="0.25">
      <c r="B16" t="s">
        <v>453</v>
      </c>
    </row>
    <row r="17" spans="1:2" x14ac:dyDescent="0.25">
      <c r="A17" t="s">
        <v>98</v>
      </c>
      <c r="B17" t="s">
        <v>99</v>
      </c>
    </row>
    <row r="18" spans="1:2" x14ac:dyDescent="0.25">
      <c r="B18" t="s">
        <v>97</v>
      </c>
    </row>
    <row r="19" spans="1:2" x14ac:dyDescent="0.25">
      <c r="A19" t="s">
        <v>58</v>
      </c>
      <c r="B19" t="s">
        <v>100</v>
      </c>
    </row>
    <row r="20" spans="1:2" x14ac:dyDescent="0.25">
      <c r="A20" t="s">
        <v>436</v>
      </c>
      <c r="B20" t="s">
        <v>437</v>
      </c>
    </row>
    <row r="21" spans="1:2" x14ac:dyDescent="0.25">
      <c r="A21" t="s">
        <v>153</v>
      </c>
      <c r="B21" t="s">
        <v>101</v>
      </c>
    </row>
    <row r="22" spans="1:2" x14ac:dyDescent="0.25">
      <c r="B22" t="s">
        <v>102</v>
      </c>
    </row>
    <row r="23" spans="1:2" x14ac:dyDescent="0.25">
      <c r="A23" t="s">
        <v>103</v>
      </c>
      <c r="B23" t="s">
        <v>104</v>
      </c>
    </row>
    <row r="24" spans="1:2" x14ac:dyDescent="0.25">
      <c r="A24" t="s">
        <v>105</v>
      </c>
      <c r="B24" t="s">
        <v>106</v>
      </c>
    </row>
    <row r="25" spans="1:2" x14ac:dyDescent="0.25">
      <c r="A25" t="s">
        <v>393</v>
      </c>
      <c r="B25" t="s">
        <v>394</v>
      </c>
    </row>
    <row r="26" spans="1:2" x14ac:dyDescent="0.25">
      <c r="A26" t="s">
        <v>107</v>
      </c>
      <c r="B26" t="s">
        <v>108</v>
      </c>
    </row>
    <row r="27" spans="1:2" x14ac:dyDescent="0.25">
      <c r="A27" t="s">
        <v>109</v>
      </c>
      <c r="B27" t="s">
        <v>110</v>
      </c>
    </row>
    <row r="28" spans="1:2" x14ac:dyDescent="0.25">
      <c r="A28" t="s">
        <v>111</v>
      </c>
      <c r="B28" t="s">
        <v>396</v>
      </c>
    </row>
    <row r="29" spans="1:2" x14ac:dyDescent="0.25">
      <c r="A29" t="s">
        <v>125</v>
      </c>
      <c r="B29" t="s">
        <v>126</v>
      </c>
    </row>
    <row r="30" spans="1:2" x14ac:dyDescent="0.25">
      <c r="A30" t="s">
        <v>127</v>
      </c>
      <c r="B30" t="s">
        <v>187</v>
      </c>
    </row>
    <row r="31" spans="1:2" x14ac:dyDescent="0.25">
      <c r="A31" t="s">
        <v>395</v>
      </c>
      <c r="B31" t="s">
        <v>397</v>
      </c>
    </row>
    <row r="32" spans="1:2" x14ac:dyDescent="0.25">
      <c r="A32" t="s">
        <v>398</v>
      </c>
      <c r="B32" t="s">
        <v>399</v>
      </c>
    </row>
    <row r="33" spans="1:10" x14ac:dyDescent="0.25">
      <c r="A33" t="s">
        <v>405</v>
      </c>
      <c r="B33" t="s">
        <v>400</v>
      </c>
    </row>
    <row r="34" spans="1:10" x14ac:dyDescent="0.25">
      <c r="A34" t="s">
        <v>188</v>
      </c>
      <c r="B34" t="s">
        <v>140</v>
      </c>
    </row>
    <row r="35" spans="1:10" x14ac:dyDescent="0.25">
      <c r="A35" t="s">
        <v>141</v>
      </c>
      <c r="B35" t="s">
        <v>142</v>
      </c>
    </row>
    <row r="36" spans="1:10" x14ac:dyDescent="0.25">
      <c r="B36" t="s">
        <v>143</v>
      </c>
    </row>
    <row r="37" spans="1:10" x14ac:dyDescent="0.25">
      <c r="A37" t="s">
        <v>189</v>
      </c>
      <c r="B37" t="s">
        <v>190</v>
      </c>
    </row>
    <row r="38" spans="1:10" x14ac:dyDescent="0.25">
      <c r="A38" t="s">
        <v>191</v>
      </c>
      <c r="B38" t="s">
        <v>192</v>
      </c>
    </row>
    <row r="39" spans="1:10" x14ac:dyDescent="0.25">
      <c r="A39" t="s">
        <v>186</v>
      </c>
      <c r="B39" t="s">
        <v>193</v>
      </c>
    </row>
    <row r="40" spans="1:10" x14ac:dyDescent="0.25">
      <c r="A40" t="s">
        <v>194</v>
      </c>
      <c r="B40" t="s">
        <v>200</v>
      </c>
    </row>
    <row r="41" spans="1:10" x14ac:dyDescent="0.25">
      <c r="A41" t="s">
        <v>401</v>
      </c>
      <c r="B41" t="s">
        <v>403</v>
      </c>
    </row>
    <row r="42" spans="1:10" x14ac:dyDescent="0.25">
      <c r="A42" t="s">
        <v>402</v>
      </c>
      <c r="B42" t="s">
        <v>404</v>
      </c>
    </row>
    <row r="44" spans="1:10" x14ac:dyDescent="0.25">
      <c r="A44" s="23" t="s">
        <v>112</v>
      </c>
      <c r="B44" s="23"/>
      <c r="C44" s="23"/>
      <c r="D44" s="23"/>
      <c r="E44" s="23"/>
      <c r="F44" s="23"/>
      <c r="G44" s="23"/>
      <c r="H44" s="23"/>
      <c r="I44" s="23"/>
      <c r="J44" s="23"/>
    </row>
    <row r="46" spans="1:10" x14ac:dyDescent="0.25">
      <c r="A46" t="s">
        <v>113</v>
      </c>
    </row>
    <row r="47" spans="1:10" x14ac:dyDescent="0.25">
      <c r="A47" t="s">
        <v>114</v>
      </c>
    </row>
    <row r="48" spans="1:10" x14ac:dyDescent="0.25">
      <c r="B48" t="s">
        <v>115</v>
      </c>
    </row>
    <row r="49" spans="1:2" x14ac:dyDescent="0.25">
      <c r="B49" t="s">
        <v>116</v>
      </c>
    </row>
    <row r="50" spans="1:2" x14ac:dyDescent="0.25">
      <c r="B50" t="s">
        <v>117</v>
      </c>
    </row>
    <row r="51" spans="1:2" x14ac:dyDescent="0.25">
      <c r="B51" t="s">
        <v>118</v>
      </c>
    </row>
    <row r="52" spans="1:2" x14ac:dyDescent="0.25">
      <c r="B52" t="s">
        <v>119</v>
      </c>
    </row>
    <row r="53" spans="1:2" x14ac:dyDescent="0.25">
      <c r="B53" t="s">
        <v>120</v>
      </c>
    </row>
    <row r="54" spans="1:2" x14ac:dyDescent="0.25">
      <c r="B54" t="s">
        <v>121</v>
      </c>
    </row>
    <row r="55" spans="1:2" x14ac:dyDescent="0.25">
      <c r="B55" t="s">
        <v>122</v>
      </c>
    </row>
    <row r="57" spans="1:2" x14ac:dyDescent="0.25">
      <c r="A57" t="s">
        <v>152</v>
      </c>
      <c r="B57" s="108">
        <v>42887</v>
      </c>
    </row>
  </sheetData>
  <pageMargins left="0.25" right="0.25" top="0.75" bottom="0.75" header="0.3" footer="0.3"/>
  <pageSetup paperSize="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activeCell="A2" sqref="A2:G69"/>
    </sheetView>
  </sheetViews>
  <sheetFormatPr defaultRowHeight="13.2" x14ac:dyDescent="0.25"/>
  <cols>
    <col min="1" max="1" width="14.33203125" customWidth="1"/>
    <col min="2" max="2" width="13" customWidth="1"/>
    <col min="3" max="3" width="13.6640625" customWidth="1"/>
    <col min="7" max="7" width="12.33203125" customWidth="1"/>
  </cols>
  <sheetData>
    <row r="1" spans="1:8" x14ac:dyDescent="0.25">
      <c r="A1" s="26"/>
      <c r="B1" s="113" t="s">
        <v>145</v>
      </c>
      <c r="C1" s="113"/>
      <c r="D1" s="113"/>
      <c r="E1" s="113"/>
      <c r="F1" s="113"/>
      <c r="G1" s="113"/>
    </row>
    <row r="2" spans="1:8" x14ac:dyDescent="0.25">
      <c r="A2" s="129"/>
      <c r="B2" s="145" t="s">
        <v>53</v>
      </c>
      <c r="C2" s="145" t="s">
        <v>54</v>
      </c>
      <c r="D2" s="145" t="s">
        <v>2</v>
      </c>
      <c r="E2" s="141"/>
      <c r="F2" s="145" t="s">
        <v>53</v>
      </c>
      <c r="G2" s="145" t="s">
        <v>54</v>
      </c>
      <c r="H2" s="9"/>
    </row>
    <row r="3" spans="1:8" x14ac:dyDescent="0.25">
      <c r="A3" s="48" t="s">
        <v>5</v>
      </c>
      <c r="B3" s="161">
        <v>1078</v>
      </c>
      <c r="C3" s="161">
        <v>3376</v>
      </c>
      <c r="D3" s="161">
        <v>4454</v>
      </c>
      <c r="E3" s="48"/>
      <c r="F3" s="88">
        <f t="shared" ref="F3:G5" si="0">B3/$D3</f>
        <v>0.24202963628199373</v>
      </c>
      <c r="G3" s="88">
        <f t="shared" si="0"/>
        <v>0.7579703637180063</v>
      </c>
    </row>
    <row r="4" spans="1:8" x14ac:dyDescent="0.25">
      <c r="A4" s="48" t="s">
        <v>6</v>
      </c>
      <c r="B4" s="48">
        <v>1249</v>
      </c>
      <c r="C4" s="48">
        <v>3858</v>
      </c>
      <c r="D4" s="48">
        <v>5107</v>
      </c>
      <c r="E4" s="48"/>
      <c r="F4" s="88">
        <f t="shared" si="0"/>
        <v>0.24456628157430976</v>
      </c>
      <c r="G4" s="88">
        <f t="shared" si="0"/>
        <v>0.75543371842569018</v>
      </c>
    </row>
    <row r="5" spans="1:8" x14ac:dyDescent="0.25">
      <c r="A5" s="48" t="s">
        <v>7</v>
      </c>
      <c r="B5" s="48">
        <v>1089</v>
      </c>
      <c r="C5" s="48">
        <v>4008</v>
      </c>
      <c r="D5" s="48">
        <v>5097</v>
      </c>
      <c r="E5" s="48"/>
      <c r="F5" s="88">
        <f t="shared" si="0"/>
        <v>0.21365509123013537</v>
      </c>
      <c r="G5" s="88">
        <f t="shared" si="0"/>
        <v>0.78634490876986463</v>
      </c>
    </row>
    <row r="6" spans="1:8" x14ac:dyDescent="0.25">
      <c r="A6" s="48" t="s">
        <v>8</v>
      </c>
      <c r="B6" s="48">
        <v>1271</v>
      </c>
      <c r="C6" s="48">
        <v>4401</v>
      </c>
      <c r="D6" s="48">
        <v>5672</v>
      </c>
      <c r="E6" s="48"/>
      <c r="F6" s="88">
        <f t="shared" ref="F6:F24" si="1">B6/$D6</f>
        <v>0.22408321579689705</v>
      </c>
      <c r="G6" s="88">
        <f t="shared" ref="G6:G24" si="2">C6/$D6</f>
        <v>0.77591678420310295</v>
      </c>
    </row>
    <row r="7" spans="1:8" x14ac:dyDescent="0.25">
      <c r="A7" s="48" t="s">
        <v>9</v>
      </c>
      <c r="B7" s="48">
        <v>1013</v>
      </c>
      <c r="C7" s="48">
        <v>3569</v>
      </c>
      <c r="D7" s="48">
        <v>4582</v>
      </c>
      <c r="E7" s="48"/>
      <c r="F7" s="88">
        <f t="shared" si="1"/>
        <v>0.22108249672632038</v>
      </c>
      <c r="G7" s="88">
        <f t="shared" si="2"/>
        <v>0.77891750327367959</v>
      </c>
    </row>
    <row r="8" spans="1:8" x14ac:dyDescent="0.25">
      <c r="A8" s="48" t="s">
        <v>10</v>
      </c>
      <c r="B8" s="48">
        <v>1271</v>
      </c>
      <c r="C8" s="48">
        <v>3847</v>
      </c>
      <c r="D8" s="48">
        <v>5118</v>
      </c>
      <c r="E8" s="48"/>
      <c r="F8" s="88">
        <f t="shared" si="1"/>
        <v>0.2483391949980461</v>
      </c>
      <c r="G8" s="88">
        <f t="shared" si="2"/>
        <v>0.75166080500195387</v>
      </c>
    </row>
    <row r="9" spans="1:8" x14ac:dyDescent="0.25">
      <c r="A9" s="48" t="s">
        <v>11</v>
      </c>
      <c r="B9" s="48">
        <v>1110</v>
      </c>
      <c r="C9" s="48">
        <v>3485</v>
      </c>
      <c r="D9" s="48">
        <v>4595</v>
      </c>
      <c r="E9" s="48"/>
      <c r="F9" s="88">
        <f t="shared" si="1"/>
        <v>0.24156692056583243</v>
      </c>
      <c r="G9" s="88">
        <f t="shared" si="2"/>
        <v>0.7584330794341676</v>
      </c>
    </row>
    <row r="10" spans="1:8" x14ac:dyDescent="0.25">
      <c r="A10" s="48" t="s">
        <v>12</v>
      </c>
      <c r="B10" s="48">
        <v>1162</v>
      </c>
      <c r="C10" s="48">
        <v>3520</v>
      </c>
      <c r="D10" s="48">
        <v>4682</v>
      </c>
      <c r="E10" s="48"/>
      <c r="F10" s="88">
        <f t="shared" si="1"/>
        <v>0.24818453652285349</v>
      </c>
      <c r="G10" s="88">
        <f t="shared" si="2"/>
        <v>0.75181546347714656</v>
      </c>
    </row>
    <row r="11" spans="1:8" x14ac:dyDescent="0.25">
      <c r="A11" s="48" t="s">
        <v>13</v>
      </c>
      <c r="B11" s="48">
        <v>1037</v>
      </c>
      <c r="C11" s="48">
        <v>3382</v>
      </c>
      <c r="D11" s="48">
        <v>4419</v>
      </c>
      <c r="E11" s="48"/>
      <c r="F11" s="88">
        <f t="shared" si="1"/>
        <v>0.23466847703100249</v>
      </c>
      <c r="G11" s="88">
        <f t="shared" si="2"/>
        <v>0.76533152296899754</v>
      </c>
    </row>
    <row r="12" spans="1:8" x14ac:dyDescent="0.25">
      <c r="A12" s="48" t="s">
        <v>14</v>
      </c>
      <c r="B12" s="48">
        <v>1113</v>
      </c>
      <c r="C12" s="48">
        <v>3589</v>
      </c>
      <c r="D12" s="48">
        <v>4702</v>
      </c>
      <c r="E12" s="48"/>
      <c r="F12" s="88">
        <f t="shared" si="1"/>
        <v>0.23670778392173544</v>
      </c>
      <c r="G12" s="88">
        <f t="shared" si="2"/>
        <v>0.76329221607826458</v>
      </c>
    </row>
    <row r="13" spans="1:8" x14ac:dyDescent="0.25">
      <c r="A13" s="48" t="s">
        <v>15</v>
      </c>
      <c r="B13" s="48">
        <v>983</v>
      </c>
      <c r="C13" s="48">
        <v>3331</v>
      </c>
      <c r="D13" s="48">
        <v>4314</v>
      </c>
      <c r="E13" s="48"/>
      <c r="F13" s="88">
        <f t="shared" si="1"/>
        <v>0.22786277236903107</v>
      </c>
      <c r="G13" s="88">
        <f t="shared" si="2"/>
        <v>0.77213722763096893</v>
      </c>
    </row>
    <row r="14" spans="1:8" x14ac:dyDescent="0.25">
      <c r="A14" s="48" t="s">
        <v>16</v>
      </c>
      <c r="B14" s="48">
        <v>974</v>
      </c>
      <c r="C14" s="48">
        <v>3587</v>
      </c>
      <c r="D14" s="48">
        <v>4561</v>
      </c>
      <c r="E14" s="48"/>
      <c r="F14" s="88">
        <f t="shared" si="1"/>
        <v>0.21354966016224511</v>
      </c>
      <c r="G14" s="88">
        <f t="shared" si="2"/>
        <v>0.78645033983775492</v>
      </c>
    </row>
    <row r="15" spans="1:8" x14ac:dyDescent="0.25">
      <c r="A15" s="48" t="s">
        <v>17</v>
      </c>
      <c r="B15" s="48">
        <v>959</v>
      </c>
      <c r="C15" s="48">
        <v>3345</v>
      </c>
      <c r="D15" s="48">
        <v>4304</v>
      </c>
      <c r="E15" s="48"/>
      <c r="F15" s="88">
        <f t="shared" si="1"/>
        <v>0.22281598513011153</v>
      </c>
      <c r="G15" s="88">
        <f t="shared" si="2"/>
        <v>0.77718401486988853</v>
      </c>
    </row>
    <row r="16" spans="1:8" x14ac:dyDescent="0.25">
      <c r="A16" s="48" t="s">
        <v>18</v>
      </c>
      <c r="B16" s="48">
        <v>1082</v>
      </c>
      <c r="C16" s="48">
        <v>3580</v>
      </c>
      <c r="D16" s="48">
        <v>4662</v>
      </c>
      <c r="E16" s="48"/>
      <c r="F16" s="88">
        <f t="shared" si="1"/>
        <v>0.2320892320892321</v>
      </c>
      <c r="G16" s="88">
        <f t="shared" si="2"/>
        <v>0.76791076791076796</v>
      </c>
    </row>
    <row r="17" spans="1:7" x14ac:dyDescent="0.25">
      <c r="A17" s="48" t="s">
        <v>19</v>
      </c>
      <c r="B17" s="48">
        <v>997</v>
      </c>
      <c r="C17" s="48">
        <v>3410</v>
      </c>
      <c r="D17" s="48">
        <v>4407</v>
      </c>
      <c r="E17" s="48"/>
      <c r="F17" s="88">
        <f t="shared" si="1"/>
        <v>0.22623099614250056</v>
      </c>
      <c r="G17" s="88">
        <f t="shared" si="2"/>
        <v>0.77376900385749947</v>
      </c>
    </row>
    <row r="18" spans="1:7" x14ac:dyDescent="0.25">
      <c r="A18" s="48" t="s">
        <v>20</v>
      </c>
      <c r="B18" s="48">
        <v>1135</v>
      </c>
      <c r="C18" s="48">
        <v>3845</v>
      </c>
      <c r="D18" s="48">
        <v>4980</v>
      </c>
      <c r="E18" s="48"/>
      <c r="F18" s="88">
        <f t="shared" si="1"/>
        <v>0.22791164658634538</v>
      </c>
      <c r="G18" s="88">
        <f t="shared" si="2"/>
        <v>0.77208835341365467</v>
      </c>
    </row>
    <row r="19" spans="1:7" x14ac:dyDescent="0.25">
      <c r="A19" s="48" t="s">
        <v>21</v>
      </c>
      <c r="B19" s="48">
        <v>1091</v>
      </c>
      <c r="C19" s="48">
        <v>3484</v>
      </c>
      <c r="D19" s="48">
        <v>4575</v>
      </c>
      <c r="E19" s="48"/>
      <c r="F19" s="88">
        <f t="shared" si="1"/>
        <v>0.23846994535519125</v>
      </c>
      <c r="G19" s="88">
        <f t="shared" si="2"/>
        <v>0.76153005464480872</v>
      </c>
    </row>
    <row r="20" spans="1:7" x14ac:dyDescent="0.25">
      <c r="A20" s="48" t="s">
        <v>22</v>
      </c>
      <c r="B20" s="48">
        <v>1198</v>
      </c>
      <c r="C20" s="48">
        <v>4122</v>
      </c>
      <c r="D20" s="48">
        <v>5320</v>
      </c>
      <c r="E20" s="48"/>
      <c r="F20" s="88">
        <f t="shared" si="1"/>
        <v>0.22518796992481202</v>
      </c>
      <c r="G20" s="88">
        <f t="shared" si="2"/>
        <v>0.77481203007518795</v>
      </c>
    </row>
    <row r="21" spans="1:7" x14ac:dyDescent="0.25">
      <c r="A21" s="48" t="s">
        <v>158</v>
      </c>
      <c r="B21" s="48">
        <v>1038</v>
      </c>
      <c r="C21" s="48">
        <v>3522</v>
      </c>
      <c r="D21" s="48">
        <v>5077</v>
      </c>
      <c r="E21" s="48"/>
      <c r="F21" s="88">
        <f t="shared" si="1"/>
        <v>0.2044514477053378</v>
      </c>
      <c r="G21" s="88">
        <f t="shared" si="2"/>
        <v>0.6937167618672444</v>
      </c>
    </row>
    <row r="22" spans="1:7" x14ac:dyDescent="0.25">
      <c r="A22" s="48" t="s">
        <v>154</v>
      </c>
      <c r="B22" s="48">
        <v>1023</v>
      </c>
      <c r="C22" s="48">
        <v>3400</v>
      </c>
      <c r="D22" s="48">
        <v>4886</v>
      </c>
      <c r="E22" s="48"/>
      <c r="F22" s="88">
        <f t="shared" si="1"/>
        <v>0.20937372083503888</v>
      </c>
      <c r="G22" s="88">
        <f t="shared" si="2"/>
        <v>0.69586573884568159</v>
      </c>
    </row>
    <row r="23" spans="1:7" x14ac:dyDescent="0.25">
      <c r="A23" s="48" t="s">
        <v>160</v>
      </c>
      <c r="B23" s="48">
        <v>987</v>
      </c>
      <c r="C23" s="48">
        <v>3227</v>
      </c>
      <c r="D23" s="48">
        <v>4214</v>
      </c>
      <c r="E23" s="48"/>
      <c r="F23" s="88">
        <f t="shared" si="1"/>
        <v>0.23421926910299004</v>
      </c>
      <c r="G23" s="88">
        <f t="shared" si="2"/>
        <v>0.76578073089700993</v>
      </c>
    </row>
    <row r="24" spans="1:7" x14ac:dyDescent="0.25">
      <c r="A24" s="48" t="s">
        <v>161</v>
      </c>
      <c r="B24" s="48">
        <v>1026</v>
      </c>
      <c r="C24" s="48">
        <v>3076</v>
      </c>
      <c r="D24" s="48">
        <v>4102</v>
      </c>
      <c r="E24" s="48"/>
      <c r="F24" s="88">
        <f t="shared" si="1"/>
        <v>0.25012189176011701</v>
      </c>
      <c r="G24" s="88">
        <f t="shared" si="2"/>
        <v>0.74987810823988299</v>
      </c>
    </row>
    <row r="25" spans="1:7" x14ac:dyDescent="0.25">
      <c r="A25" s="48" t="s">
        <v>163</v>
      </c>
      <c r="B25" s="48">
        <v>848</v>
      </c>
      <c r="C25" s="48">
        <v>2571</v>
      </c>
      <c r="D25" s="48">
        <f>SUM(B25:C25)</f>
        <v>3419</v>
      </c>
      <c r="E25" s="48"/>
      <c r="F25" s="88">
        <f t="shared" ref="F25" si="3">B25/$D25</f>
        <v>0.24802573852003509</v>
      </c>
      <c r="G25" s="88">
        <f t="shared" ref="G25" si="4">C25/$D25</f>
        <v>0.75197426147996493</v>
      </c>
    </row>
    <row r="26" spans="1:7" x14ac:dyDescent="0.25">
      <c r="A26" s="48" t="s">
        <v>201</v>
      </c>
      <c r="B26" s="48">
        <v>924</v>
      </c>
      <c r="C26" s="48">
        <v>2801</v>
      </c>
      <c r="D26" s="48">
        <f>SUM(B26:C26)</f>
        <v>3725</v>
      </c>
      <c r="E26" s="48"/>
      <c r="F26" s="88">
        <f t="shared" ref="F26" si="5">B26/$D26</f>
        <v>0.2480536912751678</v>
      </c>
      <c r="G26" s="88">
        <f t="shared" ref="G26" si="6">C26/$D26</f>
        <v>0.75194630872483226</v>
      </c>
    </row>
    <row r="27" spans="1:7" x14ac:dyDescent="0.25">
      <c r="A27" s="48" t="s">
        <v>414</v>
      </c>
      <c r="B27" s="48">
        <v>821</v>
      </c>
      <c r="C27" s="48">
        <v>2458</v>
      </c>
      <c r="D27" s="48">
        <v>3279</v>
      </c>
      <c r="E27" s="48"/>
      <c r="F27" s="88">
        <f t="shared" ref="F27:F28" si="7">B27/$D27</f>
        <v>0.25038121378469047</v>
      </c>
      <c r="G27" s="88">
        <f t="shared" ref="G27:G28" si="8">C27/$D27</f>
        <v>0.74961878621530953</v>
      </c>
    </row>
    <row r="28" spans="1:7" x14ac:dyDescent="0.25">
      <c r="A28" s="48" t="s">
        <v>438</v>
      </c>
      <c r="B28" s="48">
        <v>887</v>
      </c>
      <c r="C28" s="48">
        <v>2448</v>
      </c>
      <c r="D28" s="48">
        <v>3335</v>
      </c>
      <c r="E28" s="48"/>
      <c r="F28" s="88">
        <f t="shared" si="7"/>
        <v>0.26596701649175414</v>
      </c>
      <c r="G28" s="88">
        <f t="shared" si="8"/>
        <v>0.73403298350824586</v>
      </c>
    </row>
    <row r="29" spans="1:7" x14ac:dyDescent="0.25">
      <c r="A29" s="48" t="s">
        <v>457</v>
      </c>
      <c r="B29" s="48">
        <v>1057</v>
      </c>
      <c r="C29" s="48">
        <v>2757</v>
      </c>
      <c r="D29" s="48">
        <f>SUM(B29:C29)</f>
        <v>3814</v>
      </c>
      <c r="E29" s="48"/>
      <c r="F29" s="88">
        <f t="shared" ref="F29:F34" si="9">B29/$D29</f>
        <v>0.27713686418458311</v>
      </c>
      <c r="G29" s="88">
        <f t="shared" ref="G29:G34" si="10">C29/$D29</f>
        <v>0.72286313581541684</v>
      </c>
    </row>
    <row r="30" spans="1:7" x14ac:dyDescent="0.25">
      <c r="A30" s="48" t="s">
        <v>458</v>
      </c>
      <c r="B30" s="48">
        <v>1043</v>
      </c>
      <c r="C30" s="48">
        <v>2936</v>
      </c>
      <c r="D30" s="48">
        <f t="shared" ref="D30:D34" si="11">SUM(B30:C30)</f>
        <v>3979</v>
      </c>
      <c r="E30" s="48"/>
      <c r="F30" s="88">
        <f t="shared" si="9"/>
        <v>0.26212616235234981</v>
      </c>
      <c r="G30" s="88">
        <f t="shared" si="10"/>
        <v>0.73787383764765013</v>
      </c>
    </row>
    <row r="31" spans="1:7" x14ac:dyDescent="0.25">
      <c r="A31" s="48" t="s">
        <v>459</v>
      </c>
      <c r="B31" s="48">
        <v>967</v>
      </c>
      <c r="C31" s="48">
        <v>3030</v>
      </c>
      <c r="D31" s="48">
        <f t="shared" si="11"/>
        <v>3997</v>
      </c>
      <c r="E31" s="48"/>
      <c r="F31" s="88">
        <f t="shared" si="9"/>
        <v>0.24193144858643983</v>
      </c>
      <c r="G31" s="88">
        <f t="shared" si="10"/>
        <v>0.75806855141356022</v>
      </c>
    </row>
    <row r="32" spans="1:7" x14ac:dyDescent="0.25">
      <c r="A32" s="48" t="s">
        <v>460</v>
      </c>
      <c r="B32" s="48">
        <v>1088</v>
      </c>
      <c r="C32" s="48">
        <v>3367</v>
      </c>
      <c r="D32" s="48">
        <f t="shared" si="11"/>
        <v>4455</v>
      </c>
      <c r="E32" s="48"/>
      <c r="F32" s="88">
        <f t="shared" si="9"/>
        <v>0.24421997755331087</v>
      </c>
      <c r="G32" s="88">
        <f t="shared" si="10"/>
        <v>0.75578002244668907</v>
      </c>
    </row>
    <row r="33" spans="1:7" x14ac:dyDescent="0.25">
      <c r="A33" s="48" t="s">
        <v>465</v>
      </c>
      <c r="B33" s="48">
        <v>1127</v>
      </c>
      <c r="C33" s="48">
        <v>3494</v>
      </c>
      <c r="D33" s="48">
        <f t="shared" si="11"/>
        <v>4621</v>
      </c>
      <c r="E33" s="48"/>
      <c r="F33" s="88">
        <f t="shared" si="9"/>
        <v>0.24388660463103223</v>
      </c>
      <c r="G33" s="88">
        <f t="shared" si="10"/>
        <v>0.75611339536896771</v>
      </c>
    </row>
    <row r="34" spans="1:7" x14ac:dyDescent="0.25">
      <c r="A34" s="48" t="s">
        <v>466</v>
      </c>
      <c r="B34" s="48">
        <v>1188</v>
      </c>
      <c r="C34" s="48">
        <v>3416</v>
      </c>
      <c r="D34" s="48">
        <f t="shared" si="11"/>
        <v>4604</v>
      </c>
      <c r="E34" s="48"/>
      <c r="F34" s="88">
        <f t="shared" si="9"/>
        <v>0.25803649000868811</v>
      </c>
      <c r="G34" s="88">
        <f t="shared" si="10"/>
        <v>0.74196350999131189</v>
      </c>
    </row>
    <row r="35" spans="1:7" x14ac:dyDescent="0.25">
      <c r="A35" s="48"/>
      <c r="B35" s="48"/>
      <c r="C35" s="48"/>
      <c r="D35" s="48"/>
      <c r="E35" s="48"/>
      <c r="F35" s="48"/>
      <c r="G35" s="48"/>
    </row>
    <row r="36" spans="1:7" x14ac:dyDescent="0.25">
      <c r="A36" s="129"/>
      <c r="B36" s="128" t="s">
        <v>146</v>
      </c>
      <c r="C36" s="128"/>
      <c r="D36" s="128"/>
      <c r="E36" s="128"/>
      <c r="F36" s="128"/>
      <c r="G36" s="128"/>
    </row>
    <row r="37" spans="1:7" x14ac:dyDescent="0.25">
      <c r="A37" s="129"/>
      <c r="B37" s="145" t="s">
        <v>53</v>
      </c>
      <c r="C37" s="145" t="s">
        <v>54</v>
      </c>
      <c r="D37" s="145" t="s">
        <v>2</v>
      </c>
      <c r="E37" s="141"/>
      <c r="F37" s="145" t="s">
        <v>53</v>
      </c>
      <c r="G37" s="145" t="s">
        <v>54</v>
      </c>
    </row>
    <row r="38" spans="1:7" x14ac:dyDescent="0.25">
      <c r="A38" s="48" t="s">
        <v>5</v>
      </c>
      <c r="B38" s="161">
        <v>170</v>
      </c>
      <c r="C38" s="161">
        <v>512</v>
      </c>
      <c r="D38" s="161">
        <f>B38+C38</f>
        <v>682</v>
      </c>
      <c r="E38" s="48"/>
      <c r="F38" s="88">
        <f>B38/$D38</f>
        <v>0.24926686217008798</v>
      </c>
      <c r="G38" s="88">
        <f>C38/$D38</f>
        <v>0.75073313782991202</v>
      </c>
    </row>
    <row r="39" spans="1:7" x14ac:dyDescent="0.25">
      <c r="A39" s="48" t="s">
        <v>6</v>
      </c>
      <c r="B39" s="48">
        <v>133</v>
      </c>
      <c r="C39" s="48">
        <v>393</v>
      </c>
      <c r="D39" s="161">
        <f t="shared" ref="D39:D63" si="12">B39+C39</f>
        <v>526</v>
      </c>
      <c r="E39" s="48"/>
      <c r="F39" s="88">
        <f>B39/$D39</f>
        <v>0.25285171102661597</v>
      </c>
      <c r="G39" s="88">
        <f>C39/$D39</f>
        <v>0.74714828897338403</v>
      </c>
    </row>
    <row r="40" spans="1:7" x14ac:dyDescent="0.25">
      <c r="A40" s="48" t="s">
        <v>7</v>
      </c>
      <c r="B40" s="48">
        <v>157</v>
      </c>
      <c r="C40" s="48">
        <v>817</v>
      </c>
      <c r="D40" s="161">
        <f t="shared" si="12"/>
        <v>974</v>
      </c>
      <c r="E40" s="48"/>
      <c r="F40" s="88">
        <f t="shared" ref="F40:F62" si="13">B40/$D40</f>
        <v>0.16119096509240247</v>
      </c>
      <c r="G40" s="88">
        <f t="shared" ref="G40:G63" si="14">C40/$D40</f>
        <v>0.83880903490759751</v>
      </c>
    </row>
    <row r="41" spans="1:7" x14ac:dyDescent="0.25">
      <c r="A41" s="48" t="s">
        <v>8</v>
      </c>
      <c r="B41" s="48">
        <v>109</v>
      </c>
      <c r="C41" s="48">
        <v>512</v>
      </c>
      <c r="D41" s="161">
        <f t="shared" si="12"/>
        <v>621</v>
      </c>
      <c r="E41" s="48"/>
      <c r="F41" s="88">
        <f t="shared" si="13"/>
        <v>0.17552334943639292</v>
      </c>
      <c r="G41" s="88">
        <f t="shared" si="14"/>
        <v>0.82447665056360708</v>
      </c>
    </row>
    <row r="42" spans="1:7" x14ac:dyDescent="0.25">
      <c r="A42" s="48" t="s">
        <v>9</v>
      </c>
      <c r="B42" s="48">
        <v>182</v>
      </c>
      <c r="C42" s="48">
        <v>598</v>
      </c>
      <c r="D42" s="161">
        <f t="shared" si="12"/>
        <v>780</v>
      </c>
      <c r="E42" s="48"/>
      <c r="F42" s="88">
        <f t="shared" si="13"/>
        <v>0.23333333333333334</v>
      </c>
      <c r="G42" s="88">
        <f t="shared" si="14"/>
        <v>0.76666666666666672</v>
      </c>
    </row>
    <row r="43" spans="1:7" x14ac:dyDescent="0.25">
      <c r="A43" s="48" t="s">
        <v>10</v>
      </c>
      <c r="B43" s="48">
        <v>162</v>
      </c>
      <c r="C43" s="48">
        <v>390</v>
      </c>
      <c r="D43" s="161">
        <f t="shared" si="12"/>
        <v>552</v>
      </c>
      <c r="E43" s="48"/>
      <c r="F43" s="88">
        <f t="shared" si="13"/>
        <v>0.29347826086956524</v>
      </c>
      <c r="G43" s="88">
        <f t="shared" si="14"/>
        <v>0.70652173913043481</v>
      </c>
    </row>
    <row r="44" spans="1:7" x14ac:dyDescent="0.25">
      <c r="A44" s="48" t="s">
        <v>11</v>
      </c>
      <c r="B44" s="48">
        <v>179</v>
      </c>
      <c r="C44" s="48">
        <v>589</v>
      </c>
      <c r="D44" s="161">
        <f t="shared" si="12"/>
        <v>768</v>
      </c>
      <c r="E44" s="48"/>
      <c r="F44" s="88">
        <f t="shared" si="13"/>
        <v>0.23307291666666666</v>
      </c>
      <c r="G44" s="88">
        <f t="shared" si="14"/>
        <v>0.76692708333333337</v>
      </c>
    </row>
    <row r="45" spans="1:7" x14ac:dyDescent="0.25">
      <c r="A45" s="48" t="s">
        <v>12</v>
      </c>
      <c r="B45" s="48">
        <v>128</v>
      </c>
      <c r="C45" s="48">
        <v>403</v>
      </c>
      <c r="D45" s="161">
        <f t="shared" si="12"/>
        <v>531</v>
      </c>
      <c r="E45" s="48"/>
      <c r="F45" s="88">
        <f t="shared" si="13"/>
        <v>0.24105461393596986</v>
      </c>
      <c r="G45" s="88">
        <f t="shared" si="14"/>
        <v>0.75894538606403017</v>
      </c>
    </row>
    <row r="46" spans="1:7" x14ac:dyDescent="0.25">
      <c r="A46" s="48" t="s">
        <v>13</v>
      </c>
      <c r="B46" s="48">
        <v>195</v>
      </c>
      <c r="C46" s="48">
        <v>564</v>
      </c>
      <c r="D46" s="161">
        <f t="shared" si="12"/>
        <v>759</v>
      </c>
      <c r="E46" s="48"/>
      <c r="F46" s="88">
        <f t="shared" si="13"/>
        <v>0.25691699604743085</v>
      </c>
      <c r="G46" s="88">
        <f t="shared" si="14"/>
        <v>0.74308300395256921</v>
      </c>
    </row>
    <row r="47" spans="1:7" x14ac:dyDescent="0.25">
      <c r="A47" s="48" t="s">
        <v>14</v>
      </c>
      <c r="B47" s="48">
        <v>135</v>
      </c>
      <c r="C47" s="48">
        <v>355</v>
      </c>
      <c r="D47" s="161">
        <f t="shared" si="12"/>
        <v>490</v>
      </c>
      <c r="E47" s="48"/>
      <c r="F47" s="88">
        <f t="shared" si="13"/>
        <v>0.27551020408163263</v>
      </c>
      <c r="G47" s="88">
        <f t="shared" si="14"/>
        <v>0.72448979591836737</v>
      </c>
    </row>
    <row r="48" spans="1:7" x14ac:dyDescent="0.25">
      <c r="A48" s="48" t="s">
        <v>15</v>
      </c>
      <c r="B48" s="48">
        <v>162</v>
      </c>
      <c r="C48" s="48">
        <v>527</v>
      </c>
      <c r="D48" s="161">
        <f t="shared" si="12"/>
        <v>689</v>
      </c>
      <c r="E48" s="48"/>
      <c r="F48" s="88">
        <f t="shared" si="13"/>
        <v>0.23512336719883889</v>
      </c>
      <c r="G48" s="88">
        <f t="shared" si="14"/>
        <v>0.76487663280116114</v>
      </c>
    </row>
    <row r="49" spans="1:7" x14ac:dyDescent="0.25">
      <c r="A49" s="48" t="s">
        <v>16</v>
      </c>
      <c r="B49" s="48">
        <v>76</v>
      </c>
      <c r="C49" s="48">
        <v>330</v>
      </c>
      <c r="D49" s="161">
        <f t="shared" si="12"/>
        <v>406</v>
      </c>
      <c r="E49" s="48"/>
      <c r="F49" s="88">
        <f t="shared" si="13"/>
        <v>0.18719211822660098</v>
      </c>
      <c r="G49" s="88">
        <f t="shared" si="14"/>
        <v>0.81280788177339902</v>
      </c>
    </row>
    <row r="50" spans="1:7" x14ac:dyDescent="0.25">
      <c r="A50" s="48" t="s">
        <v>17</v>
      </c>
      <c r="B50" s="48">
        <v>158</v>
      </c>
      <c r="C50" s="48">
        <v>548</v>
      </c>
      <c r="D50" s="161">
        <f t="shared" si="12"/>
        <v>706</v>
      </c>
      <c r="E50" s="48"/>
      <c r="F50" s="88">
        <f t="shared" si="13"/>
        <v>0.22379603399433429</v>
      </c>
      <c r="G50" s="88">
        <f t="shared" si="14"/>
        <v>0.77620396600566577</v>
      </c>
    </row>
    <row r="51" spans="1:7" x14ac:dyDescent="0.25">
      <c r="A51" s="48" t="s">
        <v>18</v>
      </c>
      <c r="B51" s="48">
        <v>113</v>
      </c>
      <c r="C51" s="48">
        <v>356</v>
      </c>
      <c r="D51" s="161">
        <f t="shared" si="12"/>
        <v>469</v>
      </c>
      <c r="E51" s="48"/>
      <c r="F51" s="88">
        <f t="shared" si="13"/>
        <v>0.24093816631130063</v>
      </c>
      <c r="G51" s="88">
        <f t="shared" si="14"/>
        <v>0.75906183368869939</v>
      </c>
    </row>
    <row r="52" spans="1:7" x14ac:dyDescent="0.25">
      <c r="A52" s="48" t="s">
        <v>19</v>
      </c>
      <c r="B52" s="48">
        <v>203</v>
      </c>
      <c r="C52" s="48">
        <v>521</v>
      </c>
      <c r="D52" s="161">
        <f t="shared" si="12"/>
        <v>724</v>
      </c>
      <c r="E52" s="48"/>
      <c r="F52" s="88">
        <f t="shared" si="13"/>
        <v>0.28038674033149169</v>
      </c>
      <c r="G52" s="88">
        <f t="shared" si="14"/>
        <v>0.71961325966850831</v>
      </c>
    </row>
    <row r="53" spans="1:7" x14ac:dyDescent="0.25">
      <c r="A53" s="48" t="s">
        <v>20</v>
      </c>
      <c r="B53" s="48">
        <v>118</v>
      </c>
      <c r="C53" s="48">
        <v>319</v>
      </c>
      <c r="D53" s="161">
        <f t="shared" si="12"/>
        <v>437</v>
      </c>
      <c r="E53" s="48"/>
      <c r="F53" s="88">
        <f t="shared" si="13"/>
        <v>0.27002288329519453</v>
      </c>
      <c r="G53" s="88">
        <f t="shared" si="14"/>
        <v>0.72997711670480547</v>
      </c>
    </row>
    <row r="54" spans="1:7" x14ac:dyDescent="0.25">
      <c r="A54" s="48" t="s">
        <v>21</v>
      </c>
      <c r="B54" s="48">
        <v>178</v>
      </c>
      <c r="C54" s="48">
        <v>585</v>
      </c>
      <c r="D54" s="161">
        <f t="shared" si="12"/>
        <v>763</v>
      </c>
      <c r="E54" s="48"/>
      <c r="F54" s="88">
        <f t="shared" si="13"/>
        <v>0.23328964613368283</v>
      </c>
      <c r="G54" s="88">
        <f t="shared" si="14"/>
        <v>0.76671035386631714</v>
      </c>
    </row>
    <row r="55" spans="1:7" x14ac:dyDescent="0.25">
      <c r="A55" s="48" t="s">
        <v>22</v>
      </c>
      <c r="B55" s="48">
        <v>131</v>
      </c>
      <c r="C55" s="48">
        <v>425</v>
      </c>
      <c r="D55" s="161">
        <f t="shared" si="12"/>
        <v>556</v>
      </c>
      <c r="E55" s="48"/>
      <c r="F55" s="88">
        <f t="shared" si="13"/>
        <v>0.23561151079136691</v>
      </c>
      <c r="G55" s="88">
        <f t="shared" si="14"/>
        <v>0.76438848920863312</v>
      </c>
    </row>
    <row r="56" spans="1:7" x14ac:dyDescent="0.25">
      <c r="A56" s="48" t="s">
        <v>158</v>
      </c>
      <c r="B56" s="48">
        <v>94</v>
      </c>
      <c r="C56" s="48">
        <v>191</v>
      </c>
      <c r="D56" s="161">
        <f t="shared" si="12"/>
        <v>285</v>
      </c>
      <c r="E56" s="48"/>
      <c r="F56" s="88">
        <f t="shared" si="13"/>
        <v>0.3298245614035088</v>
      </c>
      <c r="G56" s="88">
        <f t="shared" si="14"/>
        <v>0.6701754385964912</v>
      </c>
    </row>
    <row r="57" spans="1:7" x14ac:dyDescent="0.25">
      <c r="A57" s="48" t="s">
        <v>154</v>
      </c>
      <c r="B57" s="48">
        <v>59</v>
      </c>
      <c r="C57" s="48">
        <v>142</v>
      </c>
      <c r="D57" s="161">
        <f t="shared" si="12"/>
        <v>201</v>
      </c>
      <c r="E57" s="48"/>
      <c r="F57" s="88">
        <f t="shared" si="13"/>
        <v>0.29353233830845771</v>
      </c>
      <c r="G57" s="88">
        <f t="shared" si="14"/>
        <v>0.70646766169154229</v>
      </c>
    </row>
    <row r="58" spans="1:7" x14ac:dyDescent="0.25">
      <c r="A58" s="48" t="s">
        <v>160</v>
      </c>
      <c r="B58" s="48">
        <v>134</v>
      </c>
      <c r="C58" s="48">
        <v>253</v>
      </c>
      <c r="D58" s="161">
        <f t="shared" si="12"/>
        <v>387</v>
      </c>
      <c r="E58" s="48"/>
      <c r="F58" s="88">
        <f t="shared" si="13"/>
        <v>0.34625322997416019</v>
      </c>
      <c r="G58" s="88">
        <f t="shared" si="14"/>
        <v>0.65374677002583981</v>
      </c>
    </row>
    <row r="59" spans="1:7" x14ac:dyDescent="0.25">
      <c r="A59" s="48" t="s">
        <v>161</v>
      </c>
      <c r="B59" s="48">
        <v>103</v>
      </c>
      <c r="C59" s="48">
        <v>187</v>
      </c>
      <c r="D59" s="161">
        <f t="shared" si="12"/>
        <v>290</v>
      </c>
      <c r="E59" s="48"/>
      <c r="F59" s="88">
        <f t="shared" si="13"/>
        <v>0.35517241379310344</v>
      </c>
      <c r="G59" s="88">
        <f t="shared" si="14"/>
        <v>0.64482758620689651</v>
      </c>
    </row>
    <row r="60" spans="1:7" x14ac:dyDescent="0.25">
      <c r="A60" s="48" t="s">
        <v>163</v>
      </c>
      <c r="B60" s="48">
        <v>102</v>
      </c>
      <c r="C60" s="48">
        <v>198</v>
      </c>
      <c r="D60" s="162">
        <f t="shared" si="12"/>
        <v>300</v>
      </c>
      <c r="E60" s="48"/>
      <c r="F60" s="88">
        <f t="shared" si="13"/>
        <v>0.34</v>
      </c>
      <c r="G60" s="88">
        <f t="shared" si="14"/>
        <v>0.66</v>
      </c>
    </row>
    <row r="61" spans="1:7" x14ac:dyDescent="0.25">
      <c r="A61" s="48" t="s">
        <v>201</v>
      </c>
      <c r="B61" s="48">
        <v>72</v>
      </c>
      <c r="C61" s="48">
        <v>142</v>
      </c>
      <c r="D61" s="162">
        <f t="shared" si="12"/>
        <v>214</v>
      </c>
      <c r="E61" s="48"/>
      <c r="F61" s="88">
        <f t="shared" si="13"/>
        <v>0.3364485981308411</v>
      </c>
      <c r="G61" s="88">
        <f t="shared" si="14"/>
        <v>0.66355140186915884</v>
      </c>
    </row>
    <row r="62" spans="1:7" x14ac:dyDescent="0.25">
      <c r="A62" s="48" t="s">
        <v>414</v>
      </c>
      <c r="B62" s="48">
        <v>137</v>
      </c>
      <c r="C62" s="48">
        <v>369</v>
      </c>
      <c r="D62" s="162">
        <f t="shared" si="12"/>
        <v>506</v>
      </c>
      <c r="E62" s="48"/>
      <c r="F62" s="88">
        <f t="shared" si="13"/>
        <v>0.27075098814229248</v>
      </c>
      <c r="G62" s="88">
        <f t="shared" si="14"/>
        <v>0.72924901185770752</v>
      </c>
    </row>
    <row r="63" spans="1:7" x14ac:dyDescent="0.25">
      <c r="A63" s="48" t="s">
        <v>438</v>
      </c>
      <c r="B63" s="48">
        <v>67</v>
      </c>
      <c r="C63" s="48">
        <v>137</v>
      </c>
      <c r="D63" s="162">
        <f t="shared" si="12"/>
        <v>204</v>
      </c>
      <c r="E63" s="48"/>
      <c r="F63" s="88">
        <f>B63/$D63</f>
        <v>0.32843137254901961</v>
      </c>
      <c r="G63" s="88">
        <f t="shared" si="14"/>
        <v>0.67156862745098034</v>
      </c>
    </row>
    <row r="64" spans="1:7" x14ac:dyDescent="0.25">
      <c r="A64" s="48" t="s">
        <v>457</v>
      </c>
      <c r="B64" s="48">
        <v>187</v>
      </c>
      <c r="C64" s="48">
        <v>406</v>
      </c>
      <c r="D64" s="162">
        <f>SUM(B64:C64)</f>
        <v>593</v>
      </c>
      <c r="E64" s="48"/>
      <c r="F64" s="88">
        <f>B64/$D64</f>
        <v>0.31534569983136596</v>
      </c>
      <c r="G64" s="88">
        <f>C64/$D64</f>
        <v>0.68465430016863404</v>
      </c>
    </row>
    <row r="65" spans="1:7" x14ac:dyDescent="0.25">
      <c r="A65" s="48" t="s">
        <v>458</v>
      </c>
      <c r="B65" s="48">
        <v>80</v>
      </c>
      <c r="C65" s="48">
        <v>180</v>
      </c>
      <c r="D65" s="162">
        <f>SUM(B65:C65)</f>
        <v>260</v>
      </c>
      <c r="E65" s="48"/>
      <c r="F65" s="88">
        <f t="shared" ref="F65:F69" si="15">B65/$D65</f>
        <v>0.30769230769230771</v>
      </c>
      <c r="G65" s="88">
        <f t="shared" ref="G65:G69" si="16">C65/$D65</f>
        <v>0.69230769230769229</v>
      </c>
    </row>
    <row r="66" spans="1:7" x14ac:dyDescent="0.25">
      <c r="A66" s="48" t="s">
        <v>459</v>
      </c>
      <c r="B66" s="48">
        <v>149</v>
      </c>
      <c r="C66" s="48">
        <v>467</v>
      </c>
      <c r="D66" s="162">
        <f t="shared" ref="D66:D69" si="17">SUM(B66:C66)</f>
        <v>616</v>
      </c>
      <c r="E66" s="48"/>
      <c r="F66" s="88">
        <f t="shared" si="15"/>
        <v>0.24188311688311689</v>
      </c>
      <c r="G66" s="88">
        <f t="shared" si="16"/>
        <v>0.75811688311688308</v>
      </c>
    </row>
    <row r="67" spans="1:7" x14ac:dyDescent="0.25">
      <c r="A67" s="48" t="s">
        <v>460</v>
      </c>
      <c r="B67" s="48">
        <v>73</v>
      </c>
      <c r="C67" s="48">
        <v>215</v>
      </c>
      <c r="D67" s="162">
        <f t="shared" si="17"/>
        <v>288</v>
      </c>
      <c r="E67" s="48"/>
      <c r="F67" s="88">
        <f t="shared" si="15"/>
        <v>0.25347222222222221</v>
      </c>
      <c r="G67" s="88">
        <f t="shared" si="16"/>
        <v>0.74652777777777779</v>
      </c>
    </row>
    <row r="68" spans="1:7" x14ac:dyDescent="0.25">
      <c r="A68" s="48" t="s">
        <v>465</v>
      </c>
      <c r="B68" s="48">
        <v>117</v>
      </c>
      <c r="C68" s="48">
        <v>499</v>
      </c>
      <c r="D68" s="162">
        <f t="shared" si="17"/>
        <v>616</v>
      </c>
      <c r="E68" s="48"/>
      <c r="F68" s="88">
        <f t="shared" si="15"/>
        <v>0.18993506493506493</v>
      </c>
      <c r="G68" s="88">
        <f t="shared" si="16"/>
        <v>0.81006493506493504</v>
      </c>
    </row>
    <row r="69" spans="1:7" x14ac:dyDescent="0.25">
      <c r="A69" s="48" t="s">
        <v>466</v>
      </c>
      <c r="B69" s="48">
        <v>78</v>
      </c>
      <c r="C69" s="48">
        <v>172</v>
      </c>
      <c r="D69" s="162">
        <f t="shared" si="17"/>
        <v>250</v>
      </c>
      <c r="E69" s="48"/>
      <c r="F69" s="88">
        <f t="shared" si="15"/>
        <v>0.312</v>
      </c>
      <c r="G69" s="88">
        <f t="shared" si="16"/>
        <v>0.68799999999999994</v>
      </c>
    </row>
  </sheetData>
  <mergeCells count="2">
    <mergeCell ref="B1:G1"/>
    <mergeCell ref="B36:G36"/>
  </mergeCells>
  <pageMargins left="0.25" right="0.25" top="0.75" bottom="0.75" header="0.3" footer="0.3"/>
  <pageSetup paperSize="5" scale="5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workbookViewId="0">
      <selection activeCell="B7" sqref="B7"/>
    </sheetView>
  </sheetViews>
  <sheetFormatPr defaultRowHeight="13.2" x14ac:dyDescent="0.25"/>
  <cols>
    <col min="2" max="2" width="35.33203125" customWidth="1"/>
    <col min="3" max="3" width="12.5546875" customWidth="1"/>
    <col min="4" max="4" width="13.33203125" customWidth="1"/>
    <col min="5" max="5" width="11.44140625" customWidth="1"/>
    <col min="6" max="6" width="15.88671875" customWidth="1"/>
    <col min="7" max="7" width="11.5546875" customWidth="1"/>
    <col min="8" max="8" width="12.33203125" customWidth="1"/>
    <col min="9" max="9" width="15.88671875" customWidth="1"/>
    <col min="10" max="10" width="12.6640625" customWidth="1"/>
    <col min="11" max="11" width="10.88671875" customWidth="1"/>
    <col min="12" max="12" width="12.109375" customWidth="1"/>
    <col min="14" max="14" width="12.109375" customWidth="1"/>
    <col min="16" max="16" width="11" customWidth="1"/>
  </cols>
  <sheetData>
    <row r="1" spans="1:16" x14ac:dyDescent="0.25">
      <c r="A1" t="s">
        <v>363</v>
      </c>
    </row>
    <row r="3" spans="1:16" x14ac:dyDescent="0.25">
      <c r="A3" s="37"/>
    </row>
    <row r="4" spans="1:16" s="67" customFormat="1" ht="17.25" customHeight="1" x14ac:dyDescent="0.3">
      <c r="A4" s="70"/>
      <c r="B4" s="163" t="s">
        <v>364</v>
      </c>
      <c r="C4" s="164" t="s">
        <v>158</v>
      </c>
      <c r="D4" s="164" t="s">
        <v>154</v>
      </c>
      <c r="E4" s="165" t="s">
        <v>160</v>
      </c>
      <c r="F4" s="165" t="s">
        <v>161</v>
      </c>
      <c r="G4" s="165" t="s">
        <v>163</v>
      </c>
      <c r="H4" s="165" t="s">
        <v>201</v>
      </c>
      <c r="I4" s="165" t="s">
        <v>414</v>
      </c>
      <c r="J4" s="165" t="s">
        <v>438</v>
      </c>
      <c r="K4" s="165" t="s">
        <v>457</v>
      </c>
      <c r="L4" s="165" t="s">
        <v>458</v>
      </c>
      <c r="M4" s="165" t="s">
        <v>459</v>
      </c>
      <c r="N4" s="165" t="s">
        <v>460</v>
      </c>
      <c r="O4" s="165" t="s">
        <v>465</v>
      </c>
      <c r="P4" s="165" t="s">
        <v>466</v>
      </c>
    </row>
    <row r="5" spans="1:16" x14ac:dyDescent="0.25">
      <c r="A5" s="38"/>
      <c r="B5" s="166" t="s">
        <v>365</v>
      </c>
      <c r="C5" s="167">
        <v>16</v>
      </c>
      <c r="D5" s="167">
        <v>17</v>
      </c>
      <c r="E5" s="167">
        <v>11</v>
      </c>
      <c r="F5" s="167">
        <v>13</v>
      </c>
      <c r="G5" s="167">
        <v>5</v>
      </c>
      <c r="H5" s="167">
        <v>1</v>
      </c>
      <c r="I5" s="168">
        <v>2</v>
      </c>
      <c r="J5" s="168">
        <v>5</v>
      </c>
      <c r="K5" s="169">
        <v>41</v>
      </c>
      <c r="L5" s="170">
        <v>3</v>
      </c>
      <c r="M5" s="169">
        <v>3</v>
      </c>
      <c r="N5" s="169">
        <v>2</v>
      </c>
      <c r="O5" s="169">
        <v>16</v>
      </c>
      <c r="P5" s="169">
        <v>12</v>
      </c>
    </row>
    <row r="6" spans="1:16" x14ac:dyDescent="0.25">
      <c r="A6" s="37"/>
      <c r="B6" s="166" t="s">
        <v>366</v>
      </c>
      <c r="C6" s="167">
        <v>304</v>
      </c>
      <c r="D6" s="167">
        <v>319</v>
      </c>
      <c r="E6" s="167">
        <v>405</v>
      </c>
      <c r="F6" s="167">
        <v>448</v>
      </c>
      <c r="G6" s="167">
        <v>476</v>
      </c>
      <c r="H6" s="167">
        <v>475</v>
      </c>
      <c r="I6" s="168">
        <v>496</v>
      </c>
      <c r="J6" s="168">
        <v>576</v>
      </c>
      <c r="K6" s="169">
        <v>559</v>
      </c>
      <c r="L6" s="170">
        <v>575</v>
      </c>
      <c r="M6" s="169">
        <v>566</v>
      </c>
      <c r="N6" s="169">
        <v>590</v>
      </c>
      <c r="O6" s="169">
        <v>583</v>
      </c>
      <c r="P6" s="169">
        <v>622</v>
      </c>
    </row>
    <row r="7" spans="1:16" x14ac:dyDescent="0.25">
      <c r="A7" s="37"/>
      <c r="B7" s="166" t="s">
        <v>367</v>
      </c>
      <c r="C7" s="167">
        <v>3</v>
      </c>
      <c r="D7" s="167">
        <v>9</v>
      </c>
      <c r="E7" s="167">
        <v>1</v>
      </c>
      <c r="F7" s="167">
        <v>2</v>
      </c>
      <c r="G7" s="48"/>
      <c r="H7" s="167">
        <v>2</v>
      </c>
      <c r="I7" s="48"/>
      <c r="J7" s="48"/>
      <c r="K7" s="48">
        <v>0</v>
      </c>
      <c r="L7" s="170">
        <v>0</v>
      </c>
      <c r="M7" s="48">
        <v>0</v>
      </c>
      <c r="N7" s="48">
        <v>0</v>
      </c>
      <c r="O7" s="48">
        <v>0</v>
      </c>
      <c r="P7" s="48">
        <v>0</v>
      </c>
    </row>
    <row r="8" spans="1:16" x14ac:dyDescent="0.25">
      <c r="A8" s="37"/>
      <c r="B8" s="166" t="s">
        <v>368</v>
      </c>
      <c r="C8" s="167">
        <v>2</v>
      </c>
      <c r="D8" s="167">
        <v>1</v>
      </c>
      <c r="E8" s="167">
        <v>3</v>
      </c>
      <c r="F8" s="167">
        <v>1</v>
      </c>
      <c r="G8" s="48"/>
      <c r="H8" s="48"/>
      <c r="I8" s="48"/>
      <c r="J8" s="48"/>
      <c r="K8" s="48">
        <v>0</v>
      </c>
      <c r="L8" s="170">
        <v>1</v>
      </c>
      <c r="M8" s="48">
        <v>0</v>
      </c>
      <c r="N8" s="48">
        <v>0</v>
      </c>
      <c r="O8" s="48">
        <v>1</v>
      </c>
      <c r="P8" s="48">
        <v>0</v>
      </c>
    </row>
    <row r="9" spans="1:16" x14ac:dyDescent="0.25">
      <c r="A9" s="37"/>
      <c r="B9" s="166" t="s">
        <v>369</v>
      </c>
      <c r="C9" s="167">
        <v>71</v>
      </c>
      <c r="D9" s="167">
        <v>69</v>
      </c>
      <c r="E9" s="167">
        <v>85</v>
      </c>
      <c r="F9" s="167">
        <v>120</v>
      </c>
      <c r="G9" s="167">
        <v>96</v>
      </c>
      <c r="H9" s="167">
        <v>104</v>
      </c>
      <c r="I9" s="168">
        <v>91</v>
      </c>
      <c r="J9" s="168">
        <v>136</v>
      </c>
      <c r="K9" s="169">
        <v>104</v>
      </c>
      <c r="L9" s="170">
        <v>107</v>
      </c>
      <c r="M9" s="169">
        <v>110</v>
      </c>
      <c r="N9" s="169">
        <v>116</v>
      </c>
      <c r="O9" s="169">
        <v>130</v>
      </c>
      <c r="P9" s="169">
        <v>126</v>
      </c>
    </row>
    <row r="10" spans="1:16" x14ac:dyDescent="0.25">
      <c r="A10" s="37"/>
      <c r="B10" s="166" t="s">
        <v>370</v>
      </c>
      <c r="C10" s="167">
        <v>7</v>
      </c>
      <c r="D10" s="167">
        <v>8</v>
      </c>
      <c r="E10" s="167">
        <v>1</v>
      </c>
      <c r="F10" s="48"/>
      <c r="G10" s="48"/>
      <c r="H10" s="48"/>
      <c r="I10" s="168">
        <v>1</v>
      </c>
      <c r="J10" s="48"/>
      <c r="K10" s="48">
        <v>0</v>
      </c>
      <c r="L10" s="170">
        <v>0</v>
      </c>
      <c r="M10" s="169">
        <v>0</v>
      </c>
      <c r="N10" s="169">
        <v>0</v>
      </c>
      <c r="O10" s="169">
        <v>0</v>
      </c>
      <c r="P10" s="169">
        <v>0</v>
      </c>
    </row>
    <row r="11" spans="1:16" x14ac:dyDescent="0.25">
      <c r="A11" s="37"/>
      <c r="B11" s="166" t="s">
        <v>371</v>
      </c>
      <c r="C11" s="167">
        <v>2</v>
      </c>
      <c r="D11" s="167">
        <v>1</v>
      </c>
      <c r="E11" s="167">
        <v>1</v>
      </c>
      <c r="F11" s="48"/>
      <c r="G11" s="167">
        <v>1</v>
      </c>
      <c r="H11" s="167">
        <v>1</v>
      </c>
      <c r="I11" s="48"/>
      <c r="J11" s="168">
        <v>1</v>
      </c>
      <c r="K11" s="169">
        <v>1</v>
      </c>
      <c r="L11" s="170">
        <v>1</v>
      </c>
      <c r="M11" s="169">
        <v>1</v>
      </c>
      <c r="N11" s="169">
        <v>1</v>
      </c>
      <c r="O11" s="169">
        <v>7</v>
      </c>
      <c r="P11" s="169">
        <v>6</v>
      </c>
    </row>
    <row r="12" spans="1:16" x14ac:dyDescent="0.25">
      <c r="A12" s="37"/>
      <c r="B12" s="166" t="s">
        <v>372</v>
      </c>
      <c r="C12" s="167">
        <v>624</v>
      </c>
      <c r="D12" s="167">
        <v>594</v>
      </c>
      <c r="E12" s="167">
        <v>554</v>
      </c>
      <c r="F12" s="167">
        <v>610</v>
      </c>
      <c r="G12" s="167">
        <v>393</v>
      </c>
      <c r="H12" s="167">
        <v>435</v>
      </c>
      <c r="I12" s="168">
        <v>330</v>
      </c>
      <c r="J12" s="168">
        <v>382</v>
      </c>
      <c r="K12" s="169">
        <v>406</v>
      </c>
      <c r="L12" s="170">
        <v>430</v>
      </c>
      <c r="M12" s="169">
        <v>346</v>
      </c>
      <c r="N12" s="169">
        <v>433</v>
      </c>
      <c r="O12" s="169">
        <v>409</v>
      </c>
      <c r="P12" s="169">
        <v>410</v>
      </c>
    </row>
    <row r="13" spans="1:16" x14ac:dyDescent="0.25">
      <c r="A13" s="37"/>
      <c r="B13" s="166" t="s">
        <v>373</v>
      </c>
      <c r="C13" s="48"/>
      <c r="D13" s="48"/>
      <c r="E13" s="48"/>
      <c r="F13" s="167">
        <v>1</v>
      </c>
      <c r="G13" s="48"/>
      <c r="H13" s="167">
        <v>1</v>
      </c>
      <c r="I13" s="48"/>
      <c r="J13" s="48"/>
      <c r="K13" s="169">
        <v>1</v>
      </c>
      <c r="L13" s="170">
        <v>1</v>
      </c>
      <c r="M13" s="169">
        <v>1</v>
      </c>
      <c r="N13" s="169">
        <v>0</v>
      </c>
      <c r="O13" s="169">
        <v>1</v>
      </c>
      <c r="P13" s="169">
        <v>1</v>
      </c>
    </row>
    <row r="14" spans="1:16" x14ac:dyDescent="0.25">
      <c r="A14" s="37"/>
      <c r="B14" s="166" t="s">
        <v>374</v>
      </c>
      <c r="C14" s="167">
        <v>97</v>
      </c>
      <c r="D14" s="167">
        <v>61</v>
      </c>
      <c r="E14" s="167">
        <v>38</v>
      </c>
      <c r="F14" s="167">
        <v>36</v>
      </c>
      <c r="G14" s="167">
        <v>21</v>
      </c>
      <c r="H14" s="167">
        <v>42</v>
      </c>
      <c r="I14" s="168">
        <v>36</v>
      </c>
      <c r="J14" s="168">
        <v>24</v>
      </c>
      <c r="K14" s="169">
        <v>25</v>
      </c>
      <c r="L14" s="170">
        <v>60</v>
      </c>
      <c r="M14" s="169">
        <v>80</v>
      </c>
      <c r="N14" s="169">
        <v>72</v>
      </c>
      <c r="O14" s="169">
        <v>102</v>
      </c>
      <c r="P14" s="169">
        <v>137</v>
      </c>
    </row>
    <row r="15" spans="1:16" x14ac:dyDescent="0.25">
      <c r="A15" s="37"/>
      <c r="B15" s="166" t="s">
        <v>375</v>
      </c>
      <c r="C15" s="167">
        <v>360</v>
      </c>
      <c r="D15" s="167">
        <v>422</v>
      </c>
      <c r="E15" s="167">
        <v>426</v>
      </c>
      <c r="F15" s="167">
        <v>489</v>
      </c>
      <c r="G15" s="167">
        <v>414</v>
      </c>
      <c r="H15" s="167">
        <v>456</v>
      </c>
      <c r="I15" s="168">
        <v>482</v>
      </c>
      <c r="J15" s="168">
        <v>551</v>
      </c>
      <c r="K15" s="169">
        <v>493</v>
      </c>
      <c r="L15" s="170">
        <v>499</v>
      </c>
      <c r="M15" s="169">
        <v>472</v>
      </c>
      <c r="N15" s="169">
        <v>522</v>
      </c>
      <c r="O15" s="169">
        <v>526</v>
      </c>
      <c r="P15" s="169">
        <v>587</v>
      </c>
    </row>
    <row r="16" spans="1:16" x14ac:dyDescent="0.25">
      <c r="A16" s="37"/>
      <c r="B16" s="166" t="s">
        <v>376</v>
      </c>
      <c r="C16" s="167">
        <v>134</v>
      </c>
      <c r="D16" s="167">
        <v>137</v>
      </c>
      <c r="E16" s="167">
        <v>132</v>
      </c>
      <c r="F16" s="167">
        <v>151</v>
      </c>
      <c r="G16" s="167">
        <v>151</v>
      </c>
      <c r="H16" s="167">
        <v>137</v>
      </c>
      <c r="I16" s="168">
        <v>122</v>
      </c>
      <c r="J16" s="168">
        <v>101</v>
      </c>
      <c r="K16" s="169">
        <v>104</v>
      </c>
      <c r="L16" s="170">
        <v>100</v>
      </c>
      <c r="M16" s="169">
        <v>106</v>
      </c>
      <c r="N16" s="169">
        <v>96</v>
      </c>
      <c r="O16" s="169">
        <v>106</v>
      </c>
      <c r="P16" s="169">
        <v>102</v>
      </c>
    </row>
    <row r="17" spans="1:16" x14ac:dyDescent="0.25">
      <c r="A17" s="37"/>
      <c r="B17" s="166" t="s">
        <v>377</v>
      </c>
      <c r="C17" s="167">
        <v>84</v>
      </c>
      <c r="D17" s="167">
        <v>66</v>
      </c>
      <c r="E17" s="167">
        <v>32</v>
      </c>
      <c r="F17" s="167">
        <v>33</v>
      </c>
      <c r="G17" s="167">
        <v>17</v>
      </c>
      <c r="H17" s="167">
        <v>15</v>
      </c>
      <c r="I17" s="168">
        <v>10</v>
      </c>
      <c r="J17" s="168">
        <v>10</v>
      </c>
      <c r="K17" s="48">
        <v>0</v>
      </c>
      <c r="L17" s="170">
        <v>0</v>
      </c>
      <c r="M17" s="169">
        <v>3</v>
      </c>
      <c r="N17" s="169">
        <v>5</v>
      </c>
      <c r="O17" s="169">
        <v>0</v>
      </c>
      <c r="P17" s="169">
        <v>9</v>
      </c>
    </row>
    <row r="18" spans="1:16" x14ac:dyDescent="0.25">
      <c r="A18" s="37"/>
      <c r="B18" s="166" t="s">
        <v>378</v>
      </c>
      <c r="C18" s="167">
        <v>146</v>
      </c>
      <c r="D18" s="167">
        <v>114</v>
      </c>
      <c r="E18" s="167">
        <v>122</v>
      </c>
      <c r="F18" s="167">
        <v>104</v>
      </c>
      <c r="G18" s="167">
        <v>87</v>
      </c>
      <c r="H18" s="167">
        <v>87</v>
      </c>
      <c r="I18" s="168">
        <v>68</v>
      </c>
      <c r="J18" s="168">
        <v>69</v>
      </c>
      <c r="K18" s="169">
        <v>64</v>
      </c>
      <c r="L18" s="170">
        <v>70</v>
      </c>
      <c r="M18" s="169">
        <v>67</v>
      </c>
      <c r="N18" s="169">
        <v>84</v>
      </c>
      <c r="O18" s="169">
        <v>86</v>
      </c>
      <c r="P18" s="169">
        <v>70</v>
      </c>
    </row>
    <row r="19" spans="1:16" x14ac:dyDescent="0.25">
      <c r="A19" s="37"/>
      <c r="B19" s="166" t="s">
        <v>379</v>
      </c>
      <c r="C19" s="167">
        <v>2722</v>
      </c>
      <c r="D19" s="167">
        <v>2721</v>
      </c>
      <c r="E19" s="167">
        <v>2483</v>
      </c>
      <c r="F19" s="167">
        <v>2534</v>
      </c>
      <c r="G19" s="167">
        <v>2032</v>
      </c>
      <c r="H19" s="167">
        <v>2120</v>
      </c>
      <c r="I19" s="168">
        <v>1890</v>
      </c>
      <c r="J19" s="168">
        <v>1864</v>
      </c>
      <c r="K19" s="169">
        <v>1950</v>
      </c>
      <c r="L19" s="170">
        <v>1900</v>
      </c>
      <c r="M19" s="169">
        <v>1819</v>
      </c>
      <c r="N19" s="169">
        <v>1880</v>
      </c>
      <c r="O19" s="169">
        <v>1952</v>
      </c>
      <c r="P19" s="169">
        <v>1749</v>
      </c>
    </row>
    <row r="20" spans="1:16" x14ac:dyDescent="0.25">
      <c r="A20" s="37"/>
      <c r="B20" s="166" t="s">
        <v>380</v>
      </c>
      <c r="C20" s="167">
        <v>26</v>
      </c>
      <c r="D20" s="167">
        <v>1</v>
      </c>
      <c r="E20" s="167">
        <v>19</v>
      </c>
      <c r="F20" s="167">
        <v>15</v>
      </c>
      <c r="G20" s="167">
        <v>12</v>
      </c>
      <c r="H20" s="167">
        <v>4</v>
      </c>
      <c r="I20" s="168">
        <v>3</v>
      </c>
      <c r="J20" s="168">
        <v>3</v>
      </c>
      <c r="K20" s="48">
        <v>0</v>
      </c>
      <c r="L20" s="170">
        <v>1</v>
      </c>
      <c r="M20" s="169">
        <v>0</v>
      </c>
      <c r="N20" s="169">
        <v>0</v>
      </c>
      <c r="O20" s="169">
        <v>0</v>
      </c>
      <c r="P20" s="169">
        <v>3</v>
      </c>
    </row>
    <row r="21" spans="1:16" x14ac:dyDescent="0.25">
      <c r="A21" s="37"/>
      <c r="B21" s="166" t="s">
        <v>381</v>
      </c>
      <c r="C21" s="167">
        <v>25</v>
      </c>
      <c r="D21" s="167">
        <v>36</v>
      </c>
      <c r="E21" s="167">
        <v>44</v>
      </c>
      <c r="F21" s="167">
        <v>49</v>
      </c>
      <c r="G21" s="167">
        <v>39</v>
      </c>
      <c r="H21" s="167">
        <v>44</v>
      </c>
      <c r="I21" s="168">
        <v>45</v>
      </c>
      <c r="J21" s="168">
        <v>52</v>
      </c>
      <c r="K21" s="169">
        <v>41</v>
      </c>
      <c r="L21" s="170">
        <v>36</v>
      </c>
      <c r="M21" s="169">
        <v>29</v>
      </c>
      <c r="N21" s="169">
        <v>55</v>
      </c>
      <c r="O21" s="169">
        <v>46</v>
      </c>
      <c r="P21" s="169">
        <v>50</v>
      </c>
    </row>
    <row r="22" spans="1:16" x14ac:dyDescent="0.25">
      <c r="B22" s="166" t="s">
        <v>382</v>
      </c>
      <c r="C22" s="167">
        <v>7</v>
      </c>
      <c r="D22" s="167">
        <v>9</v>
      </c>
      <c r="E22" s="167">
        <v>2</v>
      </c>
      <c r="F22" s="167">
        <v>1</v>
      </c>
      <c r="G22" s="48"/>
      <c r="H22" s="167">
        <v>3</v>
      </c>
      <c r="I22" s="168">
        <v>1</v>
      </c>
      <c r="J22" s="168">
        <v>1</v>
      </c>
      <c r="K22" s="169">
        <v>0</v>
      </c>
      <c r="L22" s="170">
        <v>0</v>
      </c>
      <c r="M22" s="169">
        <v>0</v>
      </c>
      <c r="N22" s="169">
        <v>0</v>
      </c>
      <c r="O22" s="169">
        <v>0</v>
      </c>
      <c r="P22" s="169">
        <v>0</v>
      </c>
    </row>
    <row r="23" spans="1:16" x14ac:dyDescent="0.25">
      <c r="B23" s="166" t="s">
        <v>383</v>
      </c>
      <c r="C23" s="48"/>
      <c r="D23" s="167">
        <v>2</v>
      </c>
      <c r="E23" s="48"/>
      <c r="F23" s="167">
        <v>2</v>
      </c>
      <c r="G23" s="167">
        <v>1</v>
      </c>
      <c r="H23" s="167">
        <v>1</v>
      </c>
      <c r="I23" s="48"/>
      <c r="J23" s="168">
        <v>1</v>
      </c>
      <c r="K23" s="169">
        <v>0</v>
      </c>
      <c r="L23" s="170">
        <v>0</v>
      </c>
      <c r="M23" s="169">
        <v>1</v>
      </c>
      <c r="N23" s="169">
        <v>0</v>
      </c>
      <c r="O23" s="169">
        <v>2</v>
      </c>
      <c r="P23" s="169">
        <v>2</v>
      </c>
    </row>
    <row r="24" spans="1:16" x14ac:dyDescent="0.25">
      <c r="B24" s="166" t="s">
        <v>384</v>
      </c>
      <c r="C24" s="167">
        <v>3</v>
      </c>
      <c r="D24" s="167">
        <v>38</v>
      </c>
      <c r="E24" s="167">
        <v>1</v>
      </c>
      <c r="F24" s="167">
        <v>1</v>
      </c>
      <c r="G24" s="48"/>
      <c r="H24" s="48"/>
      <c r="I24" s="48"/>
      <c r="J24" s="168">
        <v>1</v>
      </c>
      <c r="K24" s="169">
        <v>0</v>
      </c>
      <c r="L24" s="170">
        <v>0</v>
      </c>
      <c r="M24" s="169">
        <v>0</v>
      </c>
      <c r="N24" s="169">
        <v>0</v>
      </c>
      <c r="O24" s="169">
        <v>0</v>
      </c>
      <c r="P24" s="169">
        <v>0</v>
      </c>
    </row>
    <row r="25" spans="1:16" x14ac:dyDescent="0.25">
      <c r="B25" s="166" t="s">
        <v>385</v>
      </c>
      <c r="C25" s="48"/>
      <c r="D25" s="48"/>
      <c r="E25" s="48"/>
      <c r="F25" s="167">
        <v>1</v>
      </c>
      <c r="G25" s="167">
        <v>2</v>
      </c>
      <c r="H25" s="167">
        <v>1</v>
      </c>
      <c r="I25" s="48"/>
      <c r="J25" s="168">
        <v>1</v>
      </c>
      <c r="K25" s="169">
        <v>0</v>
      </c>
      <c r="L25" s="170">
        <v>0</v>
      </c>
      <c r="M25" s="169">
        <v>0</v>
      </c>
      <c r="N25" s="169">
        <v>0</v>
      </c>
      <c r="O25" s="169">
        <v>1</v>
      </c>
      <c r="P25" s="169">
        <v>1</v>
      </c>
    </row>
    <row r="26" spans="1:16" x14ac:dyDescent="0.25">
      <c r="B26" s="166" t="s">
        <v>386</v>
      </c>
      <c r="C26" s="48"/>
      <c r="D26" s="48"/>
      <c r="E26" s="48"/>
      <c r="F26" s="167">
        <v>1</v>
      </c>
      <c r="G26" s="48"/>
      <c r="H26" s="48"/>
      <c r="I26" s="48"/>
      <c r="J26" s="48"/>
      <c r="K26" s="169">
        <v>0</v>
      </c>
      <c r="L26" s="170">
        <v>0</v>
      </c>
      <c r="M26" s="169">
        <v>0</v>
      </c>
      <c r="N26" s="169">
        <v>0</v>
      </c>
      <c r="O26" s="169">
        <v>0</v>
      </c>
      <c r="P26" s="169">
        <v>0</v>
      </c>
    </row>
    <row r="27" spans="1:16" x14ac:dyDescent="0.25">
      <c r="B27" s="166" t="s">
        <v>387</v>
      </c>
      <c r="C27" s="167">
        <v>29</v>
      </c>
      <c r="D27" s="167">
        <v>32</v>
      </c>
      <c r="E27" s="167">
        <v>32</v>
      </c>
      <c r="F27" s="167">
        <v>38</v>
      </c>
      <c r="G27" s="167">
        <v>23</v>
      </c>
      <c r="H27" s="167">
        <v>22</v>
      </c>
      <c r="I27" s="168">
        <v>19</v>
      </c>
      <c r="J27" s="168">
        <v>32</v>
      </c>
      <c r="K27" s="169">
        <v>21</v>
      </c>
      <c r="L27" s="170">
        <v>31</v>
      </c>
      <c r="M27" s="169">
        <v>11</v>
      </c>
      <c r="N27" s="169">
        <v>23</v>
      </c>
      <c r="O27" s="169">
        <v>27</v>
      </c>
      <c r="P27" s="169">
        <v>43</v>
      </c>
    </row>
    <row r="28" spans="1:16" x14ac:dyDescent="0.25">
      <c r="B28" s="166" t="s">
        <v>388</v>
      </c>
      <c r="C28" s="167">
        <v>8</v>
      </c>
      <c r="D28" s="167">
        <v>6</v>
      </c>
      <c r="E28" s="167">
        <v>4</v>
      </c>
      <c r="F28" s="48"/>
      <c r="G28" s="167">
        <v>1</v>
      </c>
      <c r="H28" s="167">
        <v>1</v>
      </c>
      <c r="I28" s="48"/>
      <c r="J28" s="168">
        <v>1</v>
      </c>
      <c r="K28" s="169">
        <v>0</v>
      </c>
      <c r="L28" s="171">
        <v>2</v>
      </c>
      <c r="M28" s="169">
        <v>0</v>
      </c>
      <c r="N28" s="169">
        <v>0</v>
      </c>
      <c r="O28" s="169">
        <v>0</v>
      </c>
      <c r="P28" s="169">
        <v>1</v>
      </c>
    </row>
    <row r="29" spans="1:16" x14ac:dyDescent="0.25">
      <c r="B29" s="166" t="s">
        <v>389</v>
      </c>
      <c r="C29" s="167">
        <v>2</v>
      </c>
      <c r="D29" s="167">
        <v>6</v>
      </c>
      <c r="E29" s="167">
        <v>2</v>
      </c>
      <c r="F29" s="48"/>
      <c r="G29" s="48"/>
      <c r="H29" s="48"/>
      <c r="I29" s="48"/>
      <c r="J29" s="48"/>
      <c r="K29" s="169">
        <v>0</v>
      </c>
      <c r="L29" s="171">
        <v>0</v>
      </c>
      <c r="M29" s="169">
        <v>0</v>
      </c>
      <c r="N29" s="169">
        <v>1</v>
      </c>
      <c r="O29" s="169">
        <v>1</v>
      </c>
      <c r="P29" s="169">
        <v>0</v>
      </c>
    </row>
    <row r="30" spans="1:16" x14ac:dyDescent="0.25">
      <c r="B30" s="166" t="s">
        <v>390</v>
      </c>
      <c r="C30" s="167">
        <v>24</v>
      </c>
      <c r="D30" s="167">
        <v>25</v>
      </c>
      <c r="E30" s="167">
        <v>31</v>
      </c>
      <c r="F30" s="167">
        <v>36</v>
      </c>
      <c r="G30" s="167">
        <v>35</v>
      </c>
      <c r="H30" s="167">
        <v>24</v>
      </c>
      <c r="I30" s="168">
        <v>30</v>
      </c>
      <c r="J30" s="168">
        <v>37</v>
      </c>
      <c r="K30" s="169">
        <v>31</v>
      </c>
      <c r="L30" s="171">
        <v>27</v>
      </c>
      <c r="M30" s="169">
        <v>36</v>
      </c>
      <c r="N30" s="169">
        <v>30</v>
      </c>
      <c r="O30" s="169">
        <v>30</v>
      </c>
      <c r="P30" s="169">
        <v>25</v>
      </c>
    </row>
    <row r="31" spans="1:16" x14ac:dyDescent="0.25">
      <c r="B31" s="166" t="s">
        <v>391</v>
      </c>
      <c r="C31" s="167">
        <v>6</v>
      </c>
      <c r="D31" s="167">
        <v>3</v>
      </c>
      <c r="E31" s="167">
        <v>5</v>
      </c>
      <c r="F31" s="167">
        <v>9</v>
      </c>
      <c r="G31" s="167">
        <v>6</v>
      </c>
      <c r="H31" s="167">
        <v>2</v>
      </c>
      <c r="I31" s="168">
        <v>1</v>
      </c>
      <c r="J31" s="48"/>
      <c r="K31" s="169">
        <v>1</v>
      </c>
      <c r="L31" s="171">
        <v>0</v>
      </c>
      <c r="M31" s="169">
        <v>2</v>
      </c>
      <c r="N31" s="169">
        <v>0</v>
      </c>
      <c r="O31" s="169">
        <v>0</v>
      </c>
      <c r="P31" s="169">
        <v>0</v>
      </c>
    </row>
    <row r="32" spans="1:16" x14ac:dyDescent="0.25">
      <c r="B32" s="166" t="s">
        <v>392</v>
      </c>
      <c r="C32" s="167">
        <v>394</v>
      </c>
      <c r="D32" s="167">
        <v>338</v>
      </c>
      <c r="E32" s="167">
        <v>294</v>
      </c>
      <c r="F32" s="167">
        <v>283</v>
      </c>
      <c r="G32" s="167">
        <v>184</v>
      </c>
      <c r="H32" s="167">
        <v>191</v>
      </c>
      <c r="I32" s="168">
        <v>150</v>
      </c>
      <c r="J32" s="168">
        <v>158</v>
      </c>
      <c r="K32" s="169">
        <v>168</v>
      </c>
      <c r="L32" s="171">
        <v>184</v>
      </c>
      <c r="M32" s="169">
        <v>151</v>
      </c>
      <c r="N32" s="169">
        <v>172</v>
      </c>
      <c r="O32" s="169">
        <v>144</v>
      </c>
      <c r="P32" s="169">
        <v>182</v>
      </c>
    </row>
    <row r="33" spans="2:16" x14ac:dyDescent="0.25">
      <c r="B33" s="172" t="s">
        <v>590</v>
      </c>
      <c r="C33" s="167"/>
      <c r="D33" s="167"/>
      <c r="E33" s="167"/>
      <c r="F33" s="167"/>
      <c r="G33" s="167"/>
      <c r="H33" s="167"/>
      <c r="I33" s="168"/>
      <c r="J33" s="168"/>
      <c r="K33" s="169"/>
      <c r="L33" s="171"/>
      <c r="M33" s="169">
        <v>206</v>
      </c>
      <c r="N33" s="169">
        <v>380</v>
      </c>
      <c r="O33" s="169">
        <v>426</v>
      </c>
      <c r="P33" s="169">
        <v>406</v>
      </c>
    </row>
    <row r="34" spans="2:16" x14ac:dyDescent="0.25">
      <c r="B34" s="172" t="s">
        <v>591</v>
      </c>
      <c r="C34" s="167"/>
      <c r="D34" s="167"/>
      <c r="E34" s="167"/>
      <c r="F34" s="167"/>
      <c r="G34" s="167"/>
      <c r="H34" s="167"/>
      <c r="I34" s="168"/>
      <c r="J34" s="168"/>
      <c r="K34" s="169"/>
      <c r="L34" s="171"/>
      <c r="M34" s="169">
        <v>15</v>
      </c>
      <c r="N34" s="169">
        <v>26</v>
      </c>
      <c r="O34" s="169">
        <v>23</v>
      </c>
      <c r="P34" s="169">
        <v>22</v>
      </c>
    </row>
    <row r="35" spans="2:16" x14ac:dyDescent="0.25">
      <c r="B35" s="172" t="s">
        <v>592</v>
      </c>
      <c r="C35" s="167"/>
      <c r="D35" s="167"/>
      <c r="E35" s="167"/>
      <c r="F35" s="167"/>
      <c r="G35" s="167"/>
      <c r="H35" s="167"/>
      <c r="I35" s="168"/>
      <c r="J35" s="168"/>
      <c r="K35" s="169"/>
      <c r="L35" s="171"/>
      <c r="M35" s="169">
        <v>2</v>
      </c>
      <c r="N35" s="169">
        <v>4</v>
      </c>
      <c r="O35" s="169">
        <v>4</v>
      </c>
      <c r="P35" s="169">
        <v>2</v>
      </c>
    </row>
    <row r="36" spans="2:16" x14ac:dyDescent="0.25">
      <c r="B36" s="172" t="s">
        <v>593</v>
      </c>
      <c r="C36" s="167"/>
      <c r="D36" s="167"/>
      <c r="E36" s="167"/>
      <c r="F36" s="167"/>
      <c r="G36" s="167"/>
      <c r="H36" s="167"/>
      <c r="I36" s="168"/>
      <c r="J36" s="168"/>
      <c r="K36" s="169"/>
      <c r="L36" s="171"/>
      <c r="M36" s="169">
        <v>4</v>
      </c>
      <c r="N36" s="169">
        <v>10</v>
      </c>
      <c r="O36" s="169">
        <v>7</v>
      </c>
      <c r="P36" s="169">
        <v>8</v>
      </c>
    </row>
    <row r="37" spans="2:16" x14ac:dyDescent="0.25">
      <c r="B37" s="172" t="s">
        <v>594</v>
      </c>
      <c r="C37" s="167"/>
      <c r="D37" s="167"/>
      <c r="E37" s="167"/>
      <c r="F37" s="167"/>
      <c r="G37" s="167"/>
      <c r="H37" s="167"/>
      <c r="I37" s="168"/>
      <c r="J37" s="168"/>
      <c r="K37" s="169"/>
      <c r="L37" s="171"/>
      <c r="M37" s="169">
        <v>6</v>
      </c>
      <c r="N37" s="169">
        <v>1</v>
      </c>
      <c r="O37" s="169">
        <v>2</v>
      </c>
      <c r="P37" s="169">
        <v>3</v>
      </c>
    </row>
    <row r="38" spans="2:16" x14ac:dyDescent="0.25">
      <c r="B38" s="166" t="s">
        <v>2</v>
      </c>
      <c r="C38" s="167">
        <v>5096</v>
      </c>
      <c r="D38" s="167">
        <v>5035</v>
      </c>
      <c r="E38" s="167">
        <v>4728</v>
      </c>
      <c r="F38" s="167">
        <v>4978</v>
      </c>
      <c r="G38" s="173">
        <v>3996</v>
      </c>
      <c r="H38" s="167">
        <v>4169</v>
      </c>
      <c r="I38" s="168">
        <v>3777</v>
      </c>
      <c r="J38" s="168">
        <v>4006</v>
      </c>
      <c r="K38" s="48">
        <f>SUM(K5:K32)</f>
        <v>4010</v>
      </c>
      <c r="L38" s="48">
        <f>SUM(L5:L32)</f>
        <v>4028</v>
      </c>
      <c r="M38" s="48">
        <f>SUM(M5:M37)</f>
        <v>4037</v>
      </c>
      <c r="N38" s="48">
        <f>SUM(N5:N37)</f>
        <v>4503</v>
      </c>
      <c r="O38" s="48">
        <f t="shared" ref="O38:P38" si="0">SUM(O5:O37)</f>
        <v>4632</v>
      </c>
      <c r="P38" s="48">
        <f t="shared" si="0"/>
        <v>4579</v>
      </c>
    </row>
    <row r="39" spans="2:16" x14ac:dyDescent="0.25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2:16" x14ac:dyDescent="0.25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2:16" ht="14.4" x14ac:dyDescent="0.3">
      <c r="B41" s="174" t="s">
        <v>364</v>
      </c>
      <c r="C41" s="164" t="s">
        <v>158</v>
      </c>
      <c r="D41" s="164" t="s">
        <v>154</v>
      </c>
      <c r="E41" s="165" t="s">
        <v>160</v>
      </c>
      <c r="F41" s="165" t="s">
        <v>161</v>
      </c>
      <c r="G41" s="165" t="s">
        <v>163</v>
      </c>
      <c r="H41" s="165" t="s">
        <v>201</v>
      </c>
      <c r="I41" s="165" t="s">
        <v>414</v>
      </c>
      <c r="J41" s="165" t="s">
        <v>438</v>
      </c>
      <c r="K41" s="165" t="s">
        <v>457</v>
      </c>
      <c r="L41" s="165" t="s">
        <v>458</v>
      </c>
      <c r="M41" s="165" t="s">
        <v>459</v>
      </c>
      <c r="N41" s="165" t="s">
        <v>460</v>
      </c>
      <c r="O41" s="165" t="s">
        <v>465</v>
      </c>
      <c r="P41" s="165" t="s">
        <v>466</v>
      </c>
    </row>
    <row r="42" spans="2:16" x14ac:dyDescent="0.25">
      <c r="B42" s="166" t="s">
        <v>365</v>
      </c>
      <c r="C42" s="96">
        <f t="shared" ref="C42:G51" si="1">C5/C$38</f>
        <v>3.1397174254317113E-3</v>
      </c>
      <c r="D42" s="96">
        <f t="shared" si="1"/>
        <v>3.3763654419066533E-3</v>
      </c>
      <c r="E42" s="96">
        <f t="shared" si="1"/>
        <v>2.326565143824027E-3</v>
      </c>
      <c r="F42" s="96">
        <f t="shared" si="1"/>
        <v>2.6114905584572116E-3</v>
      </c>
      <c r="G42" s="96">
        <f t="shared" si="1"/>
        <v>1.2512512512512512E-3</v>
      </c>
      <c r="H42" s="96">
        <f t="shared" ref="H42:P42" si="2">H5/H$38</f>
        <v>2.3986567522187575E-4</v>
      </c>
      <c r="I42" s="96">
        <f t="shared" si="2"/>
        <v>5.2952078369075987E-4</v>
      </c>
      <c r="J42" s="96">
        <f t="shared" si="2"/>
        <v>1.2481278082875687E-3</v>
      </c>
      <c r="K42" s="96">
        <f t="shared" si="2"/>
        <v>1.0224438902743141E-2</v>
      </c>
      <c r="L42" s="96">
        <f t="shared" si="2"/>
        <v>7.4478649453823241E-4</v>
      </c>
      <c r="M42" s="96">
        <f t="shared" si="2"/>
        <v>7.4312608372553875E-4</v>
      </c>
      <c r="N42" s="96">
        <f t="shared" si="2"/>
        <v>4.4414834554741284E-4</v>
      </c>
      <c r="O42" s="96">
        <f t="shared" si="2"/>
        <v>3.4542314335060447E-3</v>
      </c>
      <c r="P42" s="96">
        <f t="shared" si="2"/>
        <v>2.6206595326490499E-3</v>
      </c>
    </row>
    <row r="43" spans="2:16" x14ac:dyDescent="0.25">
      <c r="B43" s="166" t="s">
        <v>366</v>
      </c>
      <c r="C43" s="96">
        <f t="shared" si="1"/>
        <v>5.9654631083202514E-2</v>
      </c>
      <c r="D43" s="96">
        <f t="shared" si="1"/>
        <v>6.335650446871896E-2</v>
      </c>
      <c r="E43" s="96">
        <f t="shared" si="1"/>
        <v>8.5659898477157354E-2</v>
      </c>
      <c r="F43" s="96">
        <f t="shared" si="1"/>
        <v>8.9995982322217755E-2</v>
      </c>
      <c r="G43" s="96">
        <f t="shared" si="1"/>
        <v>0.11911911911911911</v>
      </c>
      <c r="H43" s="96">
        <f t="shared" ref="H43:L52" si="3">H6/H$38</f>
        <v>0.11393619573039099</v>
      </c>
      <c r="I43" s="96">
        <f t="shared" si="3"/>
        <v>0.13132115435530844</v>
      </c>
      <c r="J43" s="96">
        <f t="shared" si="3"/>
        <v>0.14378432351472792</v>
      </c>
      <c r="K43" s="96">
        <f t="shared" si="3"/>
        <v>0.13940149625935161</v>
      </c>
      <c r="L43" s="96">
        <f t="shared" si="3"/>
        <v>0.14275074478649455</v>
      </c>
      <c r="M43" s="96">
        <f t="shared" ref="M43:P43" si="4">M6/M$38</f>
        <v>0.14020312112955166</v>
      </c>
      <c r="N43" s="96">
        <f t="shared" si="4"/>
        <v>0.13102376193648679</v>
      </c>
      <c r="O43" s="96">
        <f t="shared" si="4"/>
        <v>0.12586355785837652</v>
      </c>
      <c r="P43" s="96">
        <f t="shared" si="4"/>
        <v>0.13583751910897576</v>
      </c>
    </row>
    <row r="44" spans="2:16" x14ac:dyDescent="0.25">
      <c r="B44" s="166" t="s">
        <v>367</v>
      </c>
      <c r="C44" s="96">
        <f t="shared" si="1"/>
        <v>5.8869701726844579E-4</v>
      </c>
      <c r="D44" s="96">
        <f t="shared" si="1"/>
        <v>1.7874875868917578E-3</v>
      </c>
      <c r="E44" s="96">
        <f t="shared" si="1"/>
        <v>2.1150592216582064E-4</v>
      </c>
      <c r="F44" s="96">
        <f t="shared" si="1"/>
        <v>4.017677782241864E-4</v>
      </c>
      <c r="G44" s="96">
        <f t="shared" si="1"/>
        <v>0</v>
      </c>
      <c r="H44" s="96">
        <f t="shared" si="3"/>
        <v>4.797313504437515E-4</v>
      </c>
      <c r="I44" s="96">
        <f t="shared" si="3"/>
        <v>0</v>
      </c>
      <c r="J44" s="96">
        <f t="shared" si="3"/>
        <v>0</v>
      </c>
      <c r="K44" s="96">
        <f t="shared" si="3"/>
        <v>0</v>
      </c>
      <c r="L44" s="96">
        <f t="shared" si="3"/>
        <v>0</v>
      </c>
      <c r="M44" s="96">
        <f t="shared" ref="M44:P44" si="5">M7/M$38</f>
        <v>0</v>
      </c>
      <c r="N44" s="96">
        <f t="shared" si="5"/>
        <v>0</v>
      </c>
      <c r="O44" s="96">
        <f t="shared" si="5"/>
        <v>0</v>
      </c>
      <c r="P44" s="96">
        <f t="shared" si="5"/>
        <v>0</v>
      </c>
    </row>
    <row r="45" spans="2:16" x14ac:dyDescent="0.25">
      <c r="B45" s="166" t="s">
        <v>368</v>
      </c>
      <c r="C45" s="96">
        <f t="shared" si="1"/>
        <v>3.9246467817896392E-4</v>
      </c>
      <c r="D45" s="96">
        <f t="shared" si="1"/>
        <v>1.9860973187686197E-4</v>
      </c>
      <c r="E45" s="96">
        <f t="shared" si="1"/>
        <v>6.3451776649746188E-4</v>
      </c>
      <c r="F45" s="96">
        <f t="shared" si="1"/>
        <v>2.008838891120932E-4</v>
      </c>
      <c r="G45" s="96">
        <f t="shared" si="1"/>
        <v>0</v>
      </c>
      <c r="H45" s="96">
        <f t="shared" si="3"/>
        <v>0</v>
      </c>
      <c r="I45" s="96">
        <f t="shared" si="3"/>
        <v>0</v>
      </c>
      <c r="J45" s="96">
        <f t="shared" si="3"/>
        <v>0</v>
      </c>
      <c r="K45" s="96">
        <f t="shared" si="3"/>
        <v>0</v>
      </c>
      <c r="L45" s="96">
        <f t="shared" si="3"/>
        <v>2.4826216484607745E-4</v>
      </c>
      <c r="M45" s="96">
        <f t="shared" ref="M45:P45" si="6">M8/M$38</f>
        <v>0</v>
      </c>
      <c r="N45" s="96">
        <f t="shared" si="6"/>
        <v>0</v>
      </c>
      <c r="O45" s="96">
        <f t="shared" si="6"/>
        <v>2.158894645941278E-4</v>
      </c>
      <c r="P45" s="96">
        <f t="shared" si="6"/>
        <v>0</v>
      </c>
    </row>
    <row r="46" spans="2:16" x14ac:dyDescent="0.25">
      <c r="B46" s="166" t="s">
        <v>369</v>
      </c>
      <c r="C46" s="96">
        <f t="shared" si="1"/>
        <v>1.3932496075353218E-2</v>
      </c>
      <c r="D46" s="96">
        <f t="shared" si="1"/>
        <v>1.3704071499503475E-2</v>
      </c>
      <c r="E46" s="96">
        <f t="shared" si="1"/>
        <v>1.7978003384094755E-2</v>
      </c>
      <c r="F46" s="96">
        <f t="shared" si="1"/>
        <v>2.4106066693451184E-2</v>
      </c>
      <c r="G46" s="96">
        <f t="shared" si="1"/>
        <v>2.4024024024024024E-2</v>
      </c>
      <c r="H46" s="96">
        <f t="shared" si="3"/>
        <v>2.4946030223075077E-2</v>
      </c>
      <c r="I46" s="96">
        <f t="shared" si="3"/>
        <v>2.4093195657929573E-2</v>
      </c>
      <c r="J46" s="96">
        <f t="shared" si="3"/>
        <v>3.394907638542187E-2</v>
      </c>
      <c r="K46" s="96">
        <f t="shared" si="3"/>
        <v>2.5935162094763091E-2</v>
      </c>
      <c r="L46" s="96">
        <f t="shared" si="3"/>
        <v>2.6564051638530289E-2</v>
      </c>
      <c r="M46" s="96">
        <f t="shared" ref="M46:P46" si="7">M9/M$38</f>
        <v>2.7247956403269755E-2</v>
      </c>
      <c r="N46" s="96">
        <f t="shared" si="7"/>
        <v>2.5760604041749943E-2</v>
      </c>
      <c r="O46" s="96">
        <f t="shared" si="7"/>
        <v>2.8065630397236616E-2</v>
      </c>
      <c r="P46" s="96">
        <f t="shared" si="7"/>
        <v>2.7516925092815024E-2</v>
      </c>
    </row>
    <row r="47" spans="2:16" x14ac:dyDescent="0.25">
      <c r="B47" s="166" t="s">
        <v>370</v>
      </c>
      <c r="C47" s="96">
        <f t="shared" si="1"/>
        <v>1.3736263736263737E-3</v>
      </c>
      <c r="D47" s="96">
        <f t="shared" si="1"/>
        <v>1.5888778550148957E-3</v>
      </c>
      <c r="E47" s="96">
        <f t="shared" si="1"/>
        <v>2.1150592216582064E-4</v>
      </c>
      <c r="F47" s="96">
        <f t="shared" si="1"/>
        <v>0</v>
      </c>
      <c r="G47" s="96">
        <f t="shared" si="1"/>
        <v>0</v>
      </c>
      <c r="H47" s="96">
        <f t="shared" si="3"/>
        <v>0</v>
      </c>
      <c r="I47" s="96">
        <f t="shared" si="3"/>
        <v>2.6476039184537993E-4</v>
      </c>
      <c r="J47" s="96">
        <f t="shared" si="3"/>
        <v>0</v>
      </c>
      <c r="K47" s="96">
        <f t="shared" si="3"/>
        <v>0</v>
      </c>
      <c r="L47" s="96">
        <f t="shared" si="3"/>
        <v>0</v>
      </c>
      <c r="M47" s="96">
        <f t="shared" ref="M47:P47" si="8">M10/M$38</f>
        <v>0</v>
      </c>
      <c r="N47" s="96">
        <f t="shared" si="8"/>
        <v>0</v>
      </c>
      <c r="O47" s="96">
        <f t="shared" si="8"/>
        <v>0</v>
      </c>
      <c r="P47" s="96">
        <f t="shared" si="8"/>
        <v>0</v>
      </c>
    </row>
    <row r="48" spans="2:16" x14ac:dyDescent="0.25">
      <c r="B48" s="166" t="s">
        <v>371</v>
      </c>
      <c r="C48" s="96">
        <f t="shared" si="1"/>
        <v>3.9246467817896392E-4</v>
      </c>
      <c r="D48" s="96">
        <f t="shared" si="1"/>
        <v>1.9860973187686197E-4</v>
      </c>
      <c r="E48" s="96">
        <f t="shared" si="1"/>
        <v>2.1150592216582064E-4</v>
      </c>
      <c r="F48" s="96">
        <f t="shared" si="1"/>
        <v>0</v>
      </c>
      <c r="G48" s="96">
        <f t="shared" si="1"/>
        <v>2.5025025025025025E-4</v>
      </c>
      <c r="H48" s="96">
        <f t="shared" si="3"/>
        <v>2.3986567522187575E-4</v>
      </c>
      <c r="I48" s="96">
        <f t="shared" si="3"/>
        <v>0</v>
      </c>
      <c r="J48" s="96">
        <f t="shared" si="3"/>
        <v>2.4962556165751375E-4</v>
      </c>
      <c r="K48" s="96">
        <f t="shared" si="3"/>
        <v>2.4937655860349125E-4</v>
      </c>
      <c r="L48" s="96">
        <f t="shared" si="3"/>
        <v>2.4826216484607745E-4</v>
      </c>
      <c r="M48" s="96">
        <f t="shared" ref="M48:P48" si="9">M11/M$38</f>
        <v>2.4770869457517957E-4</v>
      </c>
      <c r="N48" s="96">
        <f t="shared" si="9"/>
        <v>2.2207417277370642E-4</v>
      </c>
      <c r="O48" s="96">
        <f t="shared" si="9"/>
        <v>1.5112262521588947E-3</v>
      </c>
      <c r="P48" s="96">
        <f t="shared" si="9"/>
        <v>1.3103297663245249E-3</v>
      </c>
    </row>
    <row r="49" spans="2:16" x14ac:dyDescent="0.25">
      <c r="B49" s="166" t="s">
        <v>372</v>
      </c>
      <c r="C49" s="96">
        <f t="shared" si="1"/>
        <v>0.12244897959183673</v>
      </c>
      <c r="D49" s="96">
        <f t="shared" si="1"/>
        <v>0.11797418073485601</v>
      </c>
      <c r="E49" s="96">
        <f t="shared" si="1"/>
        <v>0.11717428087986463</v>
      </c>
      <c r="F49" s="96">
        <f t="shared" si="1"/>
        <v>0.12253917235837686</v>
      </c>
      <c r="G49" s="96">
        <f t="shared" si="1"/>
        <v>9.8348348348348352E-2</v>
      </c>
      <c r="H49" s="96">
        <f t="shared" si="3"/>
        <v>0.10434156872151595</v>
      </c>
      <c r="I49" s="96">
        <f t="shared" si="3"/>
        <v>8.7370929308975373E-2</v>
      </c>
      <c r="J49" s="96">
        <f t="shared" si="3"/>
        <v>9.5356964553170248E-2</v>
      </c>
      <c r="K49" s="96">
        <f t="shared" si="3"/>
        <v>0.10124688279301745</v>
      </c>
      <c r="L49" s="96">
        <f t="shared" si="3"/>
        <v>0.1067527308838133</v>
      </c>
      <c r="M49" s="96">
        <f t="shared" ref="M49:P49" si="10">M12/M$38</f>
        <v>8.5707208323012138E-2</v>
      </c>
      <c r="N49" s="96">
        <f t="shared" si="10"/>
        <v>9.6158116811014882E-2</v>
      </c>
      <c r="O49" s="96">
        <f t="shared" si="10"/>
        <v>8.8298791018998277E-2</v>
      </c>
      <c r="P49" s="96">
        <f t="shared" si="10"/>
        <v>8.9539200698842539E-2</v>
      </c>
    </row>
    <row r="50" spans="2:16" x14ac:dyDescent="0.25">
      <c r="B50" s="166" t="s">
        <v>373</v>
      </c>
      <c r="C50" s="96">
        <f t="shared" si="1"/>
        <v>0</v>
      </c>
      <c r="D50" s="96">
        <f t="shared" si="1"/>
        <v>0</v>
      </c>
      <c r="E50" s="96">
        <f t="shared" si="1"/>
        <v>0</v>
      </c>
      <c r="F50" s="96">
        <f t="shared" si="1"/>
        <v>2.008838891120932E-4</v>
      </c>
      <c r="G50" s="96">
        <f t="shared" si="1"/>
        <v>0</v>
      </c>
      <c r="H50" s="96">
        <f t="shared" si="3"/>
        <v>2.3986567522187575E-4</v>
      </c>
      <c r="I50" s="96">
        <f t="shared" si="3"/>
        <v>0</v>
      </c>
      <c r="J50" s="96">
        <f t="shared" si="3"/>
        <v>0</v>
      </c>
      <c r="K50" s="96">
        <f t="shared" si="3"/>
        <v>2.4937655860349125E-4</v>
      </c>
      <c r="L50" s="96">
        <f t="shared" si="3"/>
        <v>2.4826216484607745E-4</v>
      </c>
      <c r="M50" s="96">
        <f t="shared" ref="M50:P50" si="11">M13/M$38</f>
        <v>2.4770869457517957E-4</v>
      </c>
      <c r="N50" s="96">
        <f t="shared" si="11"/>
        <v>0</v>
      </c>
      <c r="O50" s="96">
        <f t="shared" si="11"/>
        <v>2.158894645941278E-4</v>
      </c>
      <c r="P50" s="96">
        <f t="shared" si="11"/>
        <v>2.1838829438742082E-4</v>
      </c>
    </row>
    <row r="51" spans="2:16" x14ac:dyDescent="0.25">
      <c r="B51" s="166" t="s">
        <v>374</v>
      </c>
      <c r="C51" s="96">
        <f t="shared" si="1"/>
        <v>1.9034536891679749E-2</v>
      </c>
      <c r="D51" s="96">
        <f t="shared" si="1"/>
        <v>1.211519364448858E-2</v>
      </c>
      <c r="E51" s="96">
        <f t="shared" si="1"/>
        <v>8.0372250423011837E-3</v>
      </c>
      <c r="F51" s="96">
        <f t="shared" si="1"/>
        <v>7.2318200080353553E-3</v>
      </c>
      <c r="G51" s="96">
        <f t="shared" si="1"/>
        <v>5.2552552552552556E-3</v>
      </c>
      <c r="H51" s="96">
        <f t="shared" si="3"/>
        <v>1.0074358359318782E-2</v>
      </c>
      <c r="I51" s="96">
        <f t="shared" si="3"/>
        <v>9.5313741064336783E-3</v>
      </c>
      <c r="J51" s="96">
        <f t="shared" si="3"/>
        <v>5.9910134797803291E-3</v>
      </c>
      <c r="K51" s="96">
        <f t="shared" si="3"/>
        <v>6.2344139650872821E-3</v>
      </c>
      <c r="L51" s="96">
        <f t="shared" si="3"/>
        <v>1.4895729890764648E-2</v>
      </c>
      <c r="M51" s="96">
        <f t="shared" ref="M51:P51" si="12">M14/M$38</f>
        <v>1.9816695566014366E-2</v>
      </c>
      <c r="N51" s="96">
        <f t="shared" si="12"/>
        <v>1.5989340439706862E-2</v>
      </c>
      <c r="O51" s="96">
        <f t="shared" si="12"/>
        <v>2.2020725388601035E-2</v>
      </c>
      <c r="P51" s="96">
        <f t="shared" si="12"/>
        <v>2.9919196331076654E-2</v>
      </c>
    </row>
    <row r="52" spans="2:16" x14ac:dyDescent="0.25">
      <c r="B52" s="166" t="s">
        <v>375</v>
      </c>
      <c r="C52" s="96">
        <f t="shared" ref="C52:G61" si="13">C15/C$38</f>
        <v>7.0643642072213506E-2</v>
      </c>
      <c r="D52" s="96">
        <f t="shared" si="13"/>
        <v>8.3813306852035752E-2</v>
      </c>
      <c r="E52" s="96">
        <f t="shared" si="13"/>
        <v>9.01015228426396E-2</v>
      </c>
      <c r="F52" s="96">
        <f t="shared" si="13"/>
        <v>9.8232221775813575E-2</v>
      </c>
      <c r="G52" s="96">
        <f t="shared" si="13"/>
        <v>0.1036036036036036</v>
      </c>
      <c r="H52" s="96">
        <f t="shared" si="3"/>
        <v>0.10937874790117534</v>
      </c>
      <c r="I52" s="96">
        <f t="shared" si="3"/>
        <v>0.12761450886947312</v>
      </c>
      <c r="J52" s="96">
        <f t="shared" si="3"/>
        <v>0.13754368447329007</v>
      </c>
      <c r="K52" s="96">
        <f t="shared" si="3"/>
        <v>0.12294264339152119</v>
      </c>
      <c r="L52" s="96">
        <f t="shared" si="3"/>
        <v>0.12388282025819265</v>
      </c>
      <c r="M52" s="96">
        <f t="shared" ref="M52:P52" si="14">M15/M$38</f>
        <v>0.11691850383948477</v>
      </c>
      <c r="N52" s="96">
        <f t="shared" si="14"/>
        <v>0.11592271818787475</v>
      </c>
      <c r="O52" s="96">
        <f t="shared" si="14"/>
        <v>0.11355785837651122</v>
      </c>
      <c r="P52" s="96">
        <f t="shared" si="14"/>
        <v>0.12819392880541602</v>
      </c>
    </row>
    <row r="53" spans="2:16" x14ac:dyDescent="0.25">
      <c r="B53" s="166" t="s">
        <v>376</v>
      </c>
      <c r="C53" s="96">
        <f t="shared" si="13"/>
        <v>2.629513343799058E-2</v>
      </c>
      <c r="D53" s="96">
        <f t="shared" si="13"/>
        <v>2.720953326713009E-2</v>
      </c>
      <c r="E53" s="96">
        <f t="shared" si="13"/>
        <v>2.7918781725888325E-2</v>
      </c>
      <c r="F53" s="96">
        <f t="shared" si="13"/>
        <v>3.0333467255926075E-2</v>
      </c>
      <c r="G53" s="96">
        <f t="shared" si="13"/>
        <v>3.778778778778779E-2</v>
      </c>
      <c r="H53" s="96">
        <f t="shared" ref="H53:L62" si="15">H16/H$38</f>
        <v>3.2861597505396981E-2</v>
      </c>
      <c r="I53" s="96">
        <f t="shared" si="15"/>
        <v>3.2300767805136354E-2</v>
      </c>
      <c r="J53" s="96">
        <f t="shared" si="15"/>
        <v>2.5212181727408887E-2</v>
      </c>
      <c r="K53" s="96">
        <f t="shared" si="15"/>
        <v>2.5935162094763091E-2</v>
      </c>
      <c r="L53" s="96">
        <f t="shared" si="15"/>
        <v>2.4826216484607744E-2</v>
      </c>
      <c r="M53" s="96">
        <f t="shared" ref="M53:P53" si="16">M16/M$38</f>
        <v>2.6257121624969036E-2</v>
      </c>
      <c r="N53" s="96">
        <f t="shared" si="16"/>
        <v>2.1319120586275817E-2</v>
      </c>
      <c r="O53" s="96">
        <f t="shared" si="16"/>
        <v>2.2884283246977548E-2</v>
      </c>
      <c r="P53" s="96">
        <f t="shared" si="16"/>
        <v>2.2275606027516926E-2</v>
      </c>
    </row>
    <row r="54" spans="2:16" x14ac:dyDescent="0.25">
      <c r="B54" s="166" t="s">
        <v>377</v>
      </c>
      <c r="C54" s="96">
        <f t="shared" si="13"/>
        <v>1.6483516483516484E-2</v>
      </c>
      <c r="D54" s="96">
        <f t="shared" si="13"/>
        <v>1.310824230387289E-2</v>
      </c>
      <c r="E54" s="96">
        <f t="shared" si="13"/>
        <v>6.7681895093062603E-3</v>
      </c>
      <c r="F54" s="96">
        <f t="shared" si="13"/>
        <v>6.6291683406990761E-3</v>
      </c>
      <c r="G54" s="96">
        <f t="shared" si="13"/>
        <v>4.2542542542542547E-3</v>
      </c>
      <c r="H54" s="96">
        <f t="shared" si="15"/>
        <v>3.597985128328136E-3</v>
      </c>
      <c r="I54" s="96">
        <f t="shared" si="15"/>
        <v>2.6476039184537992E-3</v>
      </c>
      <c r="J54" s="96">
        <f t="shared" si="15"/>
        <v>2.4962556165751375E-3</v>
      </c>
      <c r="K54" s="96">
        <f t="shared" si="15"/>
        <v>0</v>
      </c>
      <c r="L54" s="96">
        <f t="shared" si="15"/>
        <v>0</v>
      </c>
      <c r="M54" s="96">
        <f t="shared" ref="M54:P54" si="17">M17/M$38</f>
        <v>7.4312608372553875E-4</v>
      </c>
      <c r="N54" s="96">
        <f t="shared" si="17"/>
        <v>1.1103708638685321E-3</v>
      </c>
      <c r="O54" s="96">
        <f t="shared" si="17"/>
        <v>0</v>
      </c>
      <c r="P54" s="96">
        <f t="shared" si="17"/>
        <v>1.9654946494867876E-3</v>
      </c>
    </row>
    <row r="55" spans="2:16" x14ac:dyDescent="0.25">
      <c r="B55" s="166" t="s">
        <v>378</v>
      </c>
      <c r="C55" s="96">
        <f t="shared" si="13"/>
        <v>2.8649921507064365E-2</v>
      </c>
      <c r="D55" s="96">
        <f t="shared" si="13"/>
        <v>2.2641509433962263E-2</v>
      </c>
      <c r="E55" s="96">
        <f t="shared" si="13"/>
        <v>2.5803722504230117E-2</v>
      </c>
      <c r="F55" s="96">
        <f t="shared" si="13"/>
        <v>2.0891924467657693E-2</v>
      </c>
      <c r="G55" s="96">
        <f t="shared" si="13"/>
        <v>2.177177177177177E-2</v>
      </c>
      <c r="H55" s="96">
        <f t="shared" si="15"/>
        <v>2.0868313744303191E-2</v>
      </c>
      <c r="I55" s="96">
        <f t="shared" si="15"/>
        <v>1.8003706645485836E-2</v>
      </c>
      <c r="J55" s="96">
        <f t="shared" si="15"/>
        <v>1.7224163754368447E-2</v>
      </c>
      <c r="K55" s="96">
        <f t="shared" si="15"/>
        <v>1.596009975062344E-2</v>
      </c>
      <c r="L55" s="96">
        <f t="shared" si="15"/>
        <v>1.7378351539225421E-2</v>
      </c>
      <c r="M55" s="96">
        <f t="shared" ref="M55:P55" si="18">M18/M$38</f>
        <v>1.6596482536537033E-2</v>
      </c>
      <c r="N55" s="96">
        <f t="shared" si="18"/>
        <v>1.8654230512991338E-2</v>
      </c>
      <c r="O55" s="96">
        <f t="shared" si="18"/>
        <v>1.8566493955094993E-2</v>
      </c>
      <c r="P55" s="96">
        <f t="shared" si="18"/>
        <v>1.5287180607119458E-2</v>
      </c>
    </row>
    <row r="56" spans="2:16" x14ac:dyDescent="0.25">
      <c r="B56" s="166" t="s">
        <v>379</v>
      </c>
      <c r="C56" s="96">
        <f t="shared" si="13"/>
        <v>0.53414442700156983</v>
      </c>
      <c r="D56" s="96">
        <f t="shared" si="13"/>
        <v>0.54041708043694137</v>
      </c>
      <c r="E56" s="96">
        <f t="shared" si="13"/>
        <v>0.52516920473773265</v>
      </c>
      <c r="F56" s="96">
        <f t="shared" si="13"/>
        <v>0.50903977501004416</v>
      </c>
      <c r="G56" s="96">
        <f t="shared" si="13"/>
        <v>0.50850850850850848</v>
      </c>
      <c r="H56" s="96">
        <f t="shared" si="15"/>
        <v>0.50851523147037658</v>
      </c>
      <c r="I56" s="96">
        <f t="shared" si="15"/>
        <v>0.50039714058776807</v>
      </c>
      <c r="J56" s="96">
        <f t="shared" si="15"/>
        <v>0.46530204692960558</v>
      </c>
      <c r="K56" s="96">
        <f t="shared" si="15"/>
        <v>0.486284289276808</v>
      </c>
      <c r="L56" s="96">
        <f t="shared" si="15"/>
        <v>0.47169811320754718</v>
      </c>
      <c r="M56" s="96">
        <f t="shared" ref="M56:P56" si="19">M19/M$38</f>
        <v>0.45058211543225168</v>
      </c>
      <c r="N56" s="96">
        <f t="shared" si="19"/>
        <v>0.41749944481456808</v>
      </c>
      <c r="O56" s="96">
        <f t="shared" si="19"/>
        <v>0.4214162348877375</v>
      </c>
      <c r="P56" s="96">
        <f t="shared" si="19"/>
        <v>0.38196112688359901</v>
      </c>
    </row>
    <row r="57" spans="2:16" x14ac:dyDescent="0.25">
      <c r="B57" s="166" t="s">
        <v>380</v>
      </c>
      <c r="C57" s="96">
        <f t="shared" si="13"/>
        <v>5.1020408163265302E-3</v>
      </c>
      <c r="D57" s="96">
        <f t="shared" si="13"/>
        <v>1.9860973187686197E-4</v>
      </c>
      <c r="E57" s="96">
        <f t="shared" si="13"/>
        <v>4.0186125211505918E-3</v>
      </c>
      <c r="F57" s="96">
        <f t="shared" si="13"/>
        <v>3.013258336681398E-3</v>
      </c>
      <c r="G57" s="96">
        <f t="shared" si="13"/>
        <v>3.003003003003003E-3</v>
      </c>
      <c r="H57" s="96">
        <f t="shared" si="15"/>
        <v>9.5946270088750299E-4</v>
      </c>
      <c r="I57" s="96">
        <f t="shared" si="15"/>
        <v>7.9428117553613975E-4</v>
      </c>
      <c r="J57" s="96">
        <f t="shared" si="15"/>
        <v>7.4887668497254113E-4</v>
      </c>
      <c r="K57" s="96">
        <f t="shared" si="15"/>
        <v>0</v>
      </c>
      <c r="L57" s="96">
        <f t="shared" si="15"/>
        <v>2.4826216484607745E-4</v>
      </c>
      <c r="M57" s="96">
        <f t="shared" ref="M57:P57" si="20">M20/M$38</f>
        <v>0</v>
      </c>
      <c r="N57" s="96">
        <f t="shared" si="20"/>
        <v>0</v>
      </c>
      <c r="O57" s="96">
        <f t="shared" si="20"/>
        <v>0</v>
      </c>
      <c r="P57" s="96">
        <f t="shared" si="20"/>
        <v>6.5516488316226247E-4</v>
      </c>
    </row>
    <row r="58" spans="2:16" x14ac:dyDescent="0.25">
      <c r="B58" s="166" t="s">
        <v>381</v>
      </c>
      <c r="C58" s="96">
        <f t="shared" si="13"/>
        <v>4.9058084772370487E-3</v>
      </c>
      <c r="D58" s="96">
        <f t="shared" si="13"/>
        <v>7.1499503475670311E-3</v>
      </c>
      <c r="E58" s="96">
        <f t="shared" si="13"/>
        <v>9.3062605752961079E-3</v>
      </c>
      <c r="F58" s="96">
        <f t="shared" si="13"/>
        <v>9.8433105664925673E-3</v>
      </c>
      <c r="G58" s="96">
        <f t="shared" si="13"/>
        <v>9.7597597597597601E-3</v>
      </c>
      <c r="H58" s="96">
        <f t="shared" si="15"/>
        <v>1.0554089709762533E-2</v>
      </c>
      <c r="I58" s="96">
        <f t="shared" si="15"/>
        <v>1.1914217633042097E-2</v>
      </c>
      <c r="J58" s="96">
        <f t="shared" si="15"/>
        <v>1.2980529206190713E-2</v>
      </c>
      <c r="K58" s="96">
        <f t="shared" si="15"/>
        <v>1.0224438902743141E-2</v>
      </c>
      <c r="L58" s="96">
        <f t="shared" si="15"/>
        <v>8.9374379344587893E-3</v>
      </c>
      <c r="M58" s="96">
        <f t="shared" ref="M58:P58" si="21">M21/M$38</f>
        <v>7.1835521426802081E-3</v>
      </c>
      <c r="N58" s="96">
        <f t="shared" si="21"/>
        <v>1.2214079502553854E-2</v>
      </c>
      <c r="O58" s="96">
        <f t="shared" si="21"/>
        <v>9.9309153713298785E-3</v>
      </c>
      <c r="P58" s="96">
        <f t="shared" si="21"/>
        <v>1.0919414719371042E-2</v>
      </c>
    </row>
    <row r="59" spans="2:16" x14ac:dyDescent="0.25">
      <c r="B59" s="166" t="s">
        <v>382</v>
      </c>
      <c r="C59" s="96">
        <f t="shared" si="13"/>
        <v>1.3736263736263737E-3</v>
      </c>
      <c r="D59" s="96">
        <f t="shared" si="13"/>
        <v>1.7874875868917578E-3</v>
      </c>
      <c r="E59" s="96">
        <f t="shared" si="13"/>
        <v>4.2301184433164127E-4</v>
      </c>
      <c r="F59" s="96">
        <f t="shared" si="13"/>
        <v>2.008838891120932E-4</v>
      </c>
      <c r="G59" s="96">
        <f t="shared" si="13"/>
        <v>0</v>
      </c>
      <c r="H59" s="96">
        <f t="shared" si="15"/>
        <v>7.1959702566562727E-4</v>
      </c>
      <c r="I59" s="96">
        <f t="shared" si="15"/>
        <v>2.6476039184537993E-4</v>
      </c>
      <c r="J59" s="96">
        <f t="shared" si="15"/>
        <v>2.4962556165751375E-4</v>
      </c>
      <c r="K59" s="96">
        <f t="shared" si="15"/>
        <v>0</v>
      </c>
      <c r="L59" s="96">
        <f t="shared" si="15"/>
        <v>0</v>
      </c>
      <c r="M59" s="96">
        <f t="shared" ref="M59:P59" si="22">M22/M$38</f>
        <v>0</v>
      </c>
      <c r="N59" s="96">
        <f t="shared" si="22"/>
        <v>0</v>
      </c>
      <c r="O59" s="96">
        <f t="shared" si="22"/>
        <v>0</v>
      </c>
      <c r="P59" s="96">
        <f t="shared" si="22"/>
        <v>0</v>
      </c>
    </row>
    <row r="60" spans="2:16" x14ac:dyDescent="0.25">
      <c r="B60" s="166" t="s">
        <v>383</v>
      </c>
      <c r="C60" s="96">
        <f t="shared" si="13"/>
        <v>0</v>
      </c>
      <c r="D60" s="96">
        <f t="shared" si="13"/>
        <v>3.9721946375372393E-4</v>
      </c>
      <c r="E60" s="96">
        <f t="shared" si="13"/>
        <v>0</v>
      </c>
      <c r="F60" s="96">
        <f t="shared" si="13"/>
        <v>4.017677782241864E-4</v>
      </c>
      <c r="G60" s="96">
        <f t="shared" si="13"/>
        <v>2.5025025025025025E-4</v>
      </c>
      <c r="H60" s="96">
        <f t="shared" si="15"/>
        <v>2.3986567522187575E-4</v>
      </c>
      <c r="I60" s="96">
        <f t="shared" si="15"/>
        <v>0</v>
      </c>
      <c r="J60" s="96">
        <f t="shared" si="15"/>
        <v>2.4962556165751375E-4</v>
      </c>
      <c r="K60" s="96">
        <f t="shared" si="15"/>
        <v>0</v>
      </c>
      <c r="L60" s="96">
        <f t="shared" si="15"/>
        <v>0</v>
      </c>
      <c r="M60" s="96">
        <f t="shared" ref="M60:P60" si="23">M23/M$38</f>
        <v>2.4770869457517957E-4</v>
      </c>
      <c r="N60" s="96">
        <f t="shared" si="23"/>
        <v>0</v>
      </c>
      <c r="O60" s="96">
        <f t="shared" si="23"/>
        <v>4.3177892918825559E-4</v>
      </c>
      <c r="P60" s="96">
        <f t="shared" si="23"/>
        <v>4.3677658877484165E-4</v>
      </c>
    </row>
    <row r="61" spans="2:16" x14ac:dyDescent="0.25">
      <c r="B61" s="166" t="s">
        <v>384</v>
      </c>
      <c r="C61" s="96">
        <f t="shared" si="13"/>
        <v>5.8869701726844579E-4</v>
      </c>
      <c r="D61" s="96">
        <f t="shared" si="13"/>
        <v>7.5471698113207548E-3</v>
      </c>
      <c r="E61" s="96">
        <f t="shared" si="13"/>
        <v>2.1150592216582064E-4</v>
      </c>
      <c r="F61" s="96">
        <f t="shared" si="13"/>
        <v>2.008838891120932E-4</v>
      </c>
      <c r="G61" s="96">
        <f t="shared" si="13"/>
        <v>0</v>
      </c>
      <c r="H61" s="96">
        <f t="shared" si="15"/>
        <v>0</v>
      </c>
      <c r="I61" s="96">
        <f t="shared" si="15"/>
        <v>0</v>
      </c>
      <c r="J61" s="96">
        <f t="shared" si="15"/>
        <v>2.4962556165751375E-4</v>
      </c>
      <c r="K61" s="96">
        <f t="shared" si="15"/>
        <v>0</v>
      </c>
      <c r="L61" s="96">
        <f t="shared" si="15"/>
        <v>0</v>
      </c>
      <c r="M61" s="96">
        <f t="shared" ref="M61:P61" si="24">M24/M$38</f>
        <v>0</v>
      </c>
      <c r="N61" s="96">
        <f t="shared" si="24"/>
        <v>0</v>
      </c>
      <c r="O61" s="96">
        <f t="shared" si="24"/>
        <v>0</v>
      </c>
      <c r="P61" s="96">
        <f t="shared" si="24"/>
        <v>0</v>
      </c>
    </row>
    <row r="62" spans="2:16" x14ac:dyDescent="0.25">
      <c r="B62" s="166" t="s">
        <v>385</v>
      </c>
      <c r="C62" s="96">
        <f t="shared" ref="C62:K70" si="25">C25/C$38</f>
        <v>0</v>
      </c>
      <c r="D62" s="96">
        <f t="shared" si="25"/>
        <v>0</v>
      </c>
      <c r="E62" s="96">
        <f t="shared" si="25"/>
        <v>0</v>
      </c>
      <c r="F62" s="96">
        <f t="shared" si="25"/>
        <v>2.008838891120932E-4</v>
      </c>
      <c r="G62" s="96">
        <f t="shared" si="25"/>
        <v>5.005005005005005E-4</v>
      </c>
      <c r="H62" s="96">
        <f t="shared" si="15"/>
        <v>2.3986567522187575E-4</v>
      </c>
      <c r="I62" s="96">
        <f t="shared" si="15"/>
        <v>0</v>
      </c>
      <c r="J62" s="96">
        <f t="shared" si="15"/>
        <v>2.4962556165751375E-4</v>
      </c>
      <c r="K62" s="96">
        <f t="shared" si="15"/>
        <v>0</v>
      </c>
      <c r="L62" s="96">
        <f t="shared" si="15"/>
        <v>0</v>
      </c>
      <c r="M62" s="96">
        <f t="shared" ref="M62:P62" si="26">M25/M$38</f>
        <v>0</v>
      </c>
      <c r="N62" s="96">
        <f t="shared" si="26"/>
        <v>0</v>
      </c>
      <c r="O62" s="96">
        <f t="shared" si="26"/>
        <v>2.158894645941278E-4</v>
      </c>
      <c r="P62" s="96">
        <f t="shared" si="26"/>
        <v>2.1838829438742082E-4</v>
      </c>
    </row>
    <row r="63" spans="2:16" x14ac:dyDescent="0.25">
      <c r="B63" s="166" t="s">
        <v>386</v>
      </c>
      <c r="C63" s="96">
        <f t="shared" si="25"/>
        <v>0</v>
      </c>
      <c r="D63" s="96">
        <f t="shared" si="25"/>
        <v>0</v>
      </c>
      <c r="E63" s="96">
        <f t="shared" si="25"/>
        <v>0</v>
      </c>
      <c r="F63" s="96">
        <f t="shared" si="25"/>
        <v>2.008838891120932E-4</v>
      </c>
      <c r="G63" s="96">
        <f t="shared" si="25"/>
        <v>0</v>
      </c>
      <c r="H63" s="96">
        <f t="shared" ref="H63:L69" si="27">H26/H$38</f>
        <v>0</v>
      </c>
      <c r="I63" s="96">
        <f t="shared" si="27"/>
        <v>0</v>
      </c>
      <c r="J63" s="96">
        <f t="shared" si="27"/>
        <v>0</v>
      </c>
      <c r="K63" s="96">
        <f t="shared" si="27"/>
        <v>0</v>
      </c>
      <c r="L63" s="96">
        <f t="shared" si="27"/>
        <v>0</v>
      </c>
      <c r="M63" s="96">
        <f t="shared" ref="M63:P63" si="28">M26/M$38</f>
        <v>0</v>
      </c>
      <c r="N63" s="96">
        <f t="shared" si="28"/>
        <v>0</v>
      </c>
      <c r="O63" s="96">
        <f t="shared" si="28"/>
        <v>0</v>
      </c>
      <c r="P63" s="96">
        <f t="shared" si="28"/>
        <v>0</v>
      </c>
    </row>
    <row r="64" spans="2:16" x14ac:dyDescent="0.25">
      <c r="B64" s="166" t="s">
        <v>387</v>
      </c>
      <c r="C64" s="96">
        <f t="shared" si="25"/>
        <v>5.6907378335949764E-3</v>
      </c>
      <c r="D64" s="96">
        <f t="shared" si="25"/>
        <v>6.3555114200595829E-3</v>
      </c>
      <c r="E64" s="96">
        <f t="shared" si="25"/>
        <v>6.7681895093062603E-3</v>
      </c>
      <c r="F64" s="96">
        <f t="shared" si="25"/>
        <v>7.6335877862595417E-3</v>
      </c>
      <c r="G64" s="96">
        <f t="shared" si="25"/>
        <v>5.7557557557557561E-3</v>
      </c>
      <c r="H64" s="96">
        <f t="shared" si="27"/>
        <v>5.2770448548812663E-3</v>
      </c>
      <c r="I64" s="96">
        <f t="shared" si="27"/>
        <v>5.0304474450622184E-3</v>
      </c>
      <c r="J64" s="96">
        <f t="shared" si="27"/>
        <v>7.9880179730404399E-3</v>
      </c>
      <c r="K64" s="96">
        <f t="shared" si="27"/>
        <v>5.2369077306733168E-3</v>
      </c>
      <c r="L64" s="96">
        <f t="shared" si="27"/>
        <v>7.6961271102284016E-3</v>
      </c>
      <c r="M64" s="96">
        <f t="shared" ref="M64:P64" si="29">M27/M$38</f>
        <v>2.7247956403269754E-3</v>
      </c>
      <c r="N64" s="96">
        <f t="shared" si="29"/>
        <v>5.1077059737952473E-3</v>
      </c>
      <c r="O64" s="96">
        <f t="shared" si="29"/>
        <v>5.8290155440414507E-3</v>
      </c>
      <c r="P64" s="96">
        <f t="shared" si="29"/>
        <v>9.3906966586590965E-3</v>
      </c>
    </row>
    <row r="65" spans="2:16" x14ac:dyDescent="0.25">
      <c r="B65" s="166" t="s">
        <v>388</v>
      </c>
      <c r="C65" s="96">
        <f t="shared" si="25"/>
        <v>1.5698587127158557E-3</v>
      </c>
      <c r="D65" s="96">
        <f t="shared" si="25"/>
        <v>1.1916583912611719E-3</v>
      </c>
      <c r="E65" s="96">
        <f t="shared" si="25"/>
        <v>8.4602368866328254E-4</v>
      </c>
      <c r="F65" s="96">
        <f t="shared" si="25"/>
        <v>0</v>
      </c>
      <c r="G65" s="96">
        <f t="shared" si="25"/>
        <v>2.5025025025025025E-4</v>
      </c>
      <c r="H65" s="96">
        <f t="shared" si="27"/>
        <v>2.3986567522187575E-4</v>
      </c>
      <c r="I65" s="96">
        <f t="shared" si="27"/>
        <v>0</v>
      </c>
      <c r="J65" s="96">
        <f t="shared" si="27"/>
        <v>2.4962556165751375E-4</v>
      </c>
      <c r="K65" s="96">
        <f t="shared" si="27"/>
        <v>0</v>
      </c>
      <c r="L65" s="96">
        <f t="shared" si="27"/>
        <v>4.965243296921549E-4</v>
      </c>
      <c r="M65" s="96">
        <f t="shared" ref="M65:P65" si="30">M28/M$38</f>
        <v>0</v>
      </c>
      <c r="N65" s="96">
        <f t="shared" si="30"/>
        <v>0</v>
      </c>
      <c r="O65" s="96">
        <f t="shared" si="30"/>
        <v>0</v>
      </c>
      <c r="P65" s="96">
        <f t="shared" si="30"/>
        <v>2.1838829438742082E-4</v>
      </c>
    </row>
    <row r="66" spans="2:16" x14ac:dyDescent="0.25">
      <c r="B66" s="166" t="s">
        <v>389</v>
      </c>
      <c r="C66" s="96">
        <f t="shared" si="25"/>
        <v>3.9246467817896392E-4</v>
      </c>
      <c r="D66" s="96">
        <f t="shared" si="25"/>
        <v>1.1916583912611719E-3</v>
      </c>
      <c r="E66" s="96">
        <f t="shared" si="25"/>
        <v>4.2301184433164127E-4</v>
      </c>
      <c r="F66" s="96">
        <f t="shared" si="25"/>
        <v>0</v>
      </c>
      <c r="G66" s="96">
        <f t="shared" si="25"/>
        <v>0</v>
      </c>
      <c r="H66" s="96">
        <f t="shared" si="27"/>
        <v>0</v>
      </c>
      <c r="I66" s="96">
        <f t="shared" si="27"/>
        <v>0</v>
      </c>
      <c r="J66" s="96">
        <f t="shared" si="27"/>
        <v>0</v>
      </c>
      <c r="K66" s="96">
        <f t="shared" si="27"/>
        <v>0</v>
      </c>
      <c r="L66" s="96">
        <f t="shared" si="27"/>
        <v>0</v>
      </c>
      <c r="M66" s="96">
        <f t="shared" ref="M66:P66" si="31">M29/M$38</f>
        <v>0</v>
      </c>
      <c r="N66" s="96">
        <f t="shared" si="31"/>
        <v>2.2207417277370642E-4</v>
      </c>
      <c r="O66" s="96">
        <f t="shared" si="31"/>
        <v>2.158894645941278E-4</v>
      </c>
      <c r="P66" s="96">
        <f t="shared" si="31"/>
        <v>0</v>
      </c>
    </row>
    <row r="67" spans="2:16" x14ac:dyDescent="0.25">
      <c r="B67" s="166" t="s">
        <v>390</v>
      </c>
      <c r="C67" s="96">
        <f t="shared" si="25"/>
        <v>4.7095761381475663E-3</v>
      </c>
      <c r="D67" s="96">
        <f t="shared" si="25"/>
        <v>4.9652432969215492E-3</v>
      </c>
      <c r="E67" s="96">
        <f t="shared" si="25"/>
        <v>6.5566835871404402E-3</v>
      </c>
      <c r="F67" s="96">
        <f t="shared" si="25"/>
        <v>7.2318200080353553E-3</v>
      </c>
      <c r="G67" s="96">
        <f t="shared" si="25"/>
        <v>8.7587587587587591E-3</v>
      </c>
      <c r="H67" s="96">
        <f t="shared" si="27"/>
        <v>5.7567762053250182E-3</v>
      </c>
      <c r="I67" s="96">
        <f t="shared" si="27"/>
        <v>7.9428117553613977E-3</v>
      </c>
      <c r="J67" s="96">
        <f t="shared" si="27"/>
        <v>9.2361457813280087E-3</v>
      </c>
      <c r="K67" s="96">
        <f t="shared" si="27"/>
        <v>7.7306733167082295E-3</v>
      </c>
      <c r="L67" s="96">
        <f t="shared" si="27"/>
        <v>6.7030784508440916E-3</v>
      </c>
      <c r="M67" s="96">
        <f t="shared" ref="M67:P67" si="32">M30/M$38</f>
        <v>8.9175130047064646E-3</v>
      </c>
      <c r="N67" s="96">
        <f t="shared" si="32"/>
        <v>6.6622251832111927E-3</v>
      </c>
      <c r="O67" s="96">
        <f t="shared" si="32"/>
        <v>6.4766839378238338E-3</v>
      </c>
      <c r="P67" s="96">
        <f t="shared" si="32"/>
        <v>5.4597073596855212E-3</v>
      </c>
    </row>
    <row r="68" spans="2:16" x14ac:dyDescent="0.25">
      <c r="B68" s="166" t="s">
        <v>391</v>
      </c>
      <c r="C68" s="96">
        <f t="shared" si="25"/>
        <v>1.1773940345368916E-3</v>
      </c>
      <c r="D68" s="96">
        <f t="shared" si="25"/>
        <v>5.9582919563058593E-4</v>
      </c>
      <c r="E68" s="96">
        <f t="shared" si="25"/>
        <v>1.0575296108291032E-3</v>
      </c>
      <c r="F68" s="96">
        <f t="shared" si="25"/>
        <v>1.8079550020088388E-3</v>
      </c>
      <c r="G68" s="96">
        <f t="shared" si="25"/>
        <v>1.5015015015015015E-3</v>
      </c>
      <c r="H68" s="96">
        <f t="shared" si="27"/>
        <v>4.797313504437515E-4</v>
      </c>
      <c r="I68" s="96">
        <f t="shared" si="27"/>
        <v>2.6476039184537993E-4</v>
      </c>
      <c r="J68" s="96">
        <f t="shared" si="27"/>
        <v>0</v>
      </c>
      <c r="K68" s="96">
        <f t="shared" si="27"/>
        <v>2.4937655860349125E-4</v>
      </c>
      <c r="L68" s="96">
        <f t="shared" si="27"/>
        <v>0</v>
      </c>
      <c r="M68" s="96">
        <f t="shared" ref="M68:P68" si="33">M31/M$38</f>
        <v>4.9541738915035913E-4</v>
      </c>
      <c r="N68" s="96">
        <f t="shared" si="33"/>
        <v>0</v>
      </c>
      <c r="O68" s="96">
        <f t="shared" si="33"/>
        <v>0</v>
      </c>
      <c r="P68" s="96">
        <f t="shared" si="33"/>
        <v>0</v>
      </c>
    </row>
    <row r="69" spans="2:16" x14ac:dyDescent="0.25">
      <c r="B69" s="166" t="s">
        <v>392</v>
      </c>
      <c r="C69" s="96">
        <f t="shared" si="25"/>
        <v>7.7315541601255894E-2</v>
      </c>
      <c r="D69" s="96">
        <f t="shared" si="25"/>
        <v>6.7130089374379351E-2</v>
      </c>
      <c r="E69" s="96">
        <f t="shared" si="25"/>
        <v>6.2182741116751268E-2</v>
      </c>
      <c r="F69" s="96">
        <f t="shared" si="25"/>
        <v>5.6850140618722379E-2</v>
      </c>
      <c r="G69" s="96">
        <f t="shared" si="25"/>
        <v>4.6046046046046049E-2</v>
      </c>
      <c r="H69" s="96">
        <f t="shared" si="27"/>
        <v>4.5814343967378268E-2</v>
      </c>
      <c r="I69" s="96">
        <f t="shared" si="27"/>
        <v>3.971405877680699E-2</v>
      </c>
      <c r="J69" s="96">
        <f t="shared" si="27"/>
        <v>3.9440838741887169E-2</v>
      </c>
      <c r="K69" s="96">
        <f t="shared" si="27"/>
        <v>4.1895261845386535E-2</v>
      </c>
      <c r="L69" s="96">
        <f t="shared" si="27"/>
        <v>4.5680238331678252E-2</v>
      </c>
      <c r="M69" s="96">
        <f t="shared" ref="M69:P69" si="34">M32/M$38</f>
        <v>3.7404012880852121E-2</v>
      </c>
      <c r="N69" s="96">
        <f t="shared" si="34"/>
        <v>3.8196757717077506E-2</v>
      </c>
      <c r="O69" s="96">
        <f t="shared" si="34"/>
        <v>3.1088082901554404E-2</v>
      </c>
      <c r="P69" s="96">
        <f t="shared" si="34"/>
        <v>3.9746669578510592E-2</v>
      </c>
    </row>
    <row r="70" spans="2:16" x14ac:dyDescent="0.25">
      <c r="B70" s="166" t="s">
        <v>590</v>
      </c>
      <c r="C70" s="96">
        <f t="shared" si="25"/>
        <v>0</v>
      </c>
      <c r="D70" s="96">
        <f t="shared" si="25"/>
        <v>0</v>
      </c>
      <c r="E70" s="96">
        <f t="shared" si="25"/>
        <v>0</v>
      </c>
      <c r="F70" s="96">
        <f t="shared" si="25"/>
        <v>0</v>
      </c>
      <c r="G70" s="96">
        <f t="shared" si="25"/>
        <v>0</v>
      </c>
      <c r="H70" s="96">
        <f t="shared" si="25"/>
        <v>0</v>
      </c>
      <c r="I70" s="96">
        <f t="shared" si="25"/>
        <v>0</v>
      </c>
      <c r="J70" s="96">
        <f t="shared" si="25"/>
        <v>0</v>
      </c>
      <c r="K70" s="96">
        <f t="shared" si="25"/>
        <v>0</v>
      </c>
      <c r="L70" s="96">
        <f t="shared" ref="L70:P70" si="35">L33/L$38</f>
        <v>0</v>
      </c>
      <c r="M70" s="96">
        <f t="shared" si="35"/>
        <v>5.1027991082486998E-2</v>
      </c>
      <c r="N70" s="96">
        <f t="shared" si="35"/>
        <v>8.4388185654008435E-2</v>
      </c>
      <c r="O70" s="96">
        <f t="shared" si="35"/>
        <v>9.1968911917098439E-2</v>
      </c>
      <c r="P70" s="96">
        <f t="shared" si="35"/>
        <v>8.8665647521292856E-2</v>
      </c>
    </row>
    <row r="71" spans="2:16" x14ac:dyDescent="0.25">
      <c r="B71" s="166" t="s">
        <v>591</v>
      </c>
      <c r="C71" s="96">
        <f t="shared" ref="C71:L71" si="36">C34/C$38</f>
        <v>0</v>
      </c>
      <c r="D71" s="96">
        <f t="shared" si="36"/>
        <v>0</v>
      </c>
      <c r="E71" s="96">
        <f t="shared" si="36"/>
        <v>0</v>
      </c>
      <c r="F71" s="96">
        <f t="shared" si="36"/>
        <v>0</v>
      </c>
      <c r="G71" s="96">
        <f t="shared" si="36"/>
        <v>0</v>
      </c>
      <c r="H71" s="96">
        <f t="shared" si="36"/>
        <v>0</v>
      </c>
      <c r="I71" s="96">
        <f t="shared" si="36"/>
        <v>0</v>
      </c>
      <c r="J71" s="96">
        <f t="shared" si="36"/>
        <v>0</v>
      </c>
      <c r="K71" s="96">
        <f t="shared" si="36"/>
        <v>0</v>
      </c>
      <c r="L71" s="96">
        <f t="shared" si="36"/>
        <v>0</v>
      </c>
      <c r="M71" s="96">
        <f t="shared" ref="M71:P71" si="37">M34/M$38</f>
        <v>3.7156304186276939E-3</v>
      </c>
      <c r="N71" s="96">
        <f t="shared" si="37"/>
        <v>5.773928492116367E-3</v>
      </c>
      <c r="O71" s="96">
        <f t="shared" si="37"/>
        <v>4.9654576856649393E-3</v>
      </c>
      <c r="P71" s="96">
        <f t="shared" si="37"/>
        <v>4.8045424765232585E-3</v>
      </c>
    </row>
    <row r="72" spans="2:16" x14ac:dyDescent="0.25">
      <c r="B72" s="166" t="s">
        <v>592</v>
      </c>
      <c r="C72" s="96">
        <f t="shared" ref="C72:L72" si="38">C35/C$38</f>
        <v>0</v>
      </c>
      <c r="D72" s="96">
        <f t="shared" si="38"/>
        <v>0</v>
      </c>
      <c r="E72" s="96">
        <f t="shared" si="38"/>
        <v>0</v>
      </c>
      <c r="F72" s="96">
        <f t="shared" si="38"/>
        <v>0</v>
      </c>
      <c r="G72" s="96">
        <f t="shared" si="38"/>
        <v>0</v>
      </c>
      <c r="H72" s="96">
        <f t="shared" si="38"/>
        <v>0</v>
      </c>
      <c r="I72" s="96">
        <f t="shared" si="38"/>
        <v>0</v>
      </c>
      <c r="J72" s="96">
        <f t="shared" si="38"/>
        <v>0</v>
      </c>
      <c r="K72" s="96">
        <f t="shared" si="38"/>
        <v>0</v>
      </c>
      <c r="L72" s="96">
        <f t="shared" si="38"/>
        <v>0</v>
      </c>
      <c r="M72" s="96">
        <f t="shared" ref="M72:P72" si="39">M35/M$38</f>
        <v>4.9541738915035913E-4</v>
      </c>
      <c r="N72" s="96">
        <f t="shared" si="39"/>
        <v>8.8829669109482569E-4</v>
      </c>
      <c r="O72" s="96">
        <f t="shared" si="39"/>
        <v>8.6355785837651119E-4</v>
      </c>
      <c r="P72" s="96">
        <f t="shared" si="39"/>
        <v>4.3677658877484165E-4</v>
      </c>
    </row>
    <row r="73" spans="2:16" x14ac:dyDescent="0.25">
      <c r="B73" s="166" t="s">
        <v>593</v>
      </c>
      <c r="C73" s="96">
        <f t="shared" ref="C73:L73" si="40">C36/C$38</f>
        <v>0</v>
      </c>
      <c r="D73" s="96">
        <f t="shared" si="40"/>
        <v>0</v>
      </c>
      <c r="E73" s="96">
        <f t="shared" si="40"/>
        <v>0</v>
      </c>
      <c r="F73" s="96">
        <f t="shared" si="40"/>
        <v>0</v>
      </c>
      <c r="G73" s="96">
        <f t="shared" si="40"/>
        <v>0</v>
      </c>
      <c r="H73" s="96">
        <f t="shared" si="40"/>
        <v>0</v>
      </c>
      <c r="I73" s="96">
        <f t="shared" si="40"/>
        <v>0</v>
      </c>
      <c r="J73" s="96">
        <f t="shared" si="40"/>
        <v>0</v>
      </c>
      <c r="K73" s="96">
        <f t="shared" si="40"/>
        <v>0</v>
      </c>
      <c r="L73" s="96">
        <f t="shared" si="40"/>
        <v>0</v>
      </c>
      <c r="M73" s="96">
        <f t="shared" ref="M73:P73" si="41">M36/M$38</f>
        <v>9.9083477830071826E-4</v>
      </c>
      <c r="N73" s="96">
        <f t="shared" si="41"/>
        <v>2.2207417277370642E-3</v>
      </c>
      <c r="O73" s="96">
        <f t="shared" si="41"/>
        <v>1.5112262521588947E-3</v>
      </c>
      <c r="P73" s="96">
        <f t="shared" si="41"/>
        <v>1.7471063550993666E-3</v>
      </c>
    </row>
    <row r="74" spans="2:16" x14ac:dyDescent="0.25">
      <c r="B74" s="166" t="s">
        <v>594</v>
      </c>
      <c r="C74" s="96">
        <f t="shared" ref="C74:L74" si="42">C37/C$38</f>
        <v>0</v>
      </c>
      <c r="D74" s="96">
        <f t="shared" si="42"/>
        <v>0</v>
      </c>
      <c r="E74" s="96">
        <f t="shared" si="42"/>
        <v>0</v>
      </c>
      <c r="F74" s="96">
        <f t="shared" si="42"/>
        <v>0</v>
      </c>
      <c r="G74" s="96">
        <f t="shared" si="42"/>
        <v>0</v>
      </c>
      <c r="H74" s="96">
        <f t="shared" si="42"/>
        <v>0</v>
      </c>
      <c r="I74" s="96">
        <f t="shared" si="42"/>
        <v>0</v>
      </c>
      <c r="J74" s="96">
        <f t="shared" si="42"/>
        <v>0</v>
      </c>
      <c r="K74" s="96">
        <f t="shared" si="42"/>
        <v>0</v>
      </c>
      <c r="L74" s="96">
        <f t="shared" si="42"/>
        <v>0</v>
      </c>
      <c r="M74" s="96">
        <f t="shared" ref="M74:P74" si="43">M37/M$38</f>
        <v>1.4862521674510775E-3</v>
      </c>
      <c r="N74" s="96">
        <f t="shared" si="43"/>
        <v>2.2207417277370642E-4</v>
      </c>
      <c r="O74" s="96">
        <f t="shared" si="43"/>
        <v>4.3177892918825559E-4</v>
      </c>
      <c r="P74" s="96">
        <f t="shared" si="43"/>
        <v>6.5516488316226247E-4</v>
      </c>
    </row>
    <row r="75" spans="2:16" x14ac:dyDescent="0.25">
      <c r="B75" s="166" t="s">
        <v>2</v>
      </c>
      <c r="C75" s="96">
        <f t="shared" ref="C75:H75" si="44">C38/C$38</f>
        <v>1</v>
      </c>
      <c r="D75" s="96">
        <f t="shared" si="44"/>
        <v>1</v>
      </c>
      <c r="E75" s="96">
        <f t="shared" si="44"/>
        <v>1</v>
      </c>
      <c r="F75" s="96">
        <f t="shared" si="44"/>
        <v>1</v>
      </c>
      <c r="G75" s="96">
        <f t="shared" si="44"/>
        <v>1</v>
      </c>
      <c r="H75" s="96">
        <f t="shared" si="44"/>
        <v>1</v>
      </c>
      <c r="I75" s="96">
        <f t="shared" ref="I75:J75" si="45">I38/I$38</f>
        <v>1</v>
      </c>
      <c r="J75" s="96">
        <f t="shared" si="45"/>
        <v>1</v>
      </c>
      <c r="K75" s="96">
        <f>K38/K$38</f>
        <v>1</v>
      </c>
      <c r="L75" s="96">
        <f>L38/L$38</f>
        <v>1</v>
      </c>
      <c r="M75" s="96">
        <f t="shared" ref="M75:P75" si="46">M38/M$38</f>
        <v>1</v>
      </c>
      <c r="N75" s="96">
        <f t="shared" si="46"/>
        <v>1</v>
      </c>
      <c r="O75" s="96">
        <f t="shared" si="46"/>
        <v>1</v>
      </c>
      <c r="P75" s="96">
        <f t="shared" si="46"/>
        <v>1</v>
      </c>
    </row>
  </sheetData>
  <pageMargins left="0.25" right="0.25" top="0.75" bottom="0.75" header="0.3" footer="0.3"/>
  <pageSetup paperSize="5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workbookViewId="0">
      <selection activeCell="E71" sqref="E71"/>
    </sheetView>
  </sheetViews>
  <sheetFormatPr defaultRowHeight="13.2" x14ac:dyDescent="0.25"/>
  <cols>
    <col min="1" max="1" width="14.33203125" customWidth="1"/>
    <col min="9" max="9" width="6.6640625" customWidth="1"/>
    <col min="10" max="10" width="6.44140625" customWidth="1"/>
    <col min="11" max="11" width="5.6640625" customWidth="1"/>
    <col min="15" max="15" width="7.33203125" customWidth="1"/>
    <col min="16" max="16" width="7.109375" customWidth="1"/>
    <col min="20" max="20" width="15" customWidth="1"/>
  </cols>
  <sheetData>
    <row r="1" spans="1:38" x14ac:dyDescent="0.25">
      <c r="A1" s="129"/>
      <c r="B1" s="141" t="s">
        <v>4</v>
      </c>
      <c r="C1" s="175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U1" s="141" t="s">
        <v>4</v>
      </c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</row>
    <row r="2" spans="1:38" ht="26.4" x14ac:dyDescent="0.25">
      <c r="A2" s="129" t="s">
        <v>3</v>
      </c>
      <c r="B2" s="176" t="s">
        <v>39</v>
      </c>
      <c r="C2" s="176" t="s">
        <v>40</v>
      </c>
      <c r="D2" s="176" t="s">
        <v>41</v>
      </c>
      <c r="E2" s="176" t="s">
        <v>73</v>
      </c>
      <c r="F2" s="176" t="s">
        <v>43</v>
      </c>
      <c r="G2" s="176" t="s">
        <v>44</v>
      </c>
      <c r="H2" s="176" t="s">
        <v>77</v>
      </c>
      <c r="I2" s="176" t="s">
        <v>78</v>
      </c>
      <c r="J2" s="176" t="s">
        <v>75</v>
      </c>
      <c r="K2" s="176" t="s">
        <v>45</v>
      </c>
      <c r="L2" s="176" t="s">
        <v>74</v>
      </c>
      <c r="M2" s="176" t="s">
        <v>47</v>
      </c>
      <c r="N2" s="176" t="s">
        <v>48</v>
      </c>
      <c r="O2" s="176" t="s">
        <v>72</v>
      </c>
      <c r="P2" s="176" t="s">
        <v>76</v>
      </c>
      <c r="Q2" s="176" t="s">
        <v>49</v>
      </c>
      <c r="R2" s="176" t="s">
        <v>50</v>
      </c>
      <c r="S2" s="176" t="s">
        <v>2</v>
      </c>
      <c r="T2" s="129" t="s">
        <v>3</v>
      </c>
      <c r="U2" s="176" t="s">
        <v>39</v>
      </c>
      <c r="V2" s="176" t="s">
        <v>40</v>
      </c>
      <c r="W2" s="176" t="s">
        <v>41</v>
      </c>
      <c r="X2" s="176" t="s">
        <v>42</v>
      </c>
      <c r="Y2" s="176" t="s">
        <v>43</v>
      </c>
      <c r="Z2" s="176" t="s">
        <v>44</v>
      </c>
      <c r="AA2" s="176" t="s">
        <v>77</v>
      </c>
      <c r="AB2" s="176" t="s">
        <v>78</v>
      </c>
      <c r="AC2" s="176" t="s">
        <v>75</v>
      </c>
      <c r="AD2" s="176" t="s">
        <v>45</v>
      </c>
      <c r="AE2" s="176" t="s">
        <v>46</v>
      </c>
      <c r="AF2" s="176" t="s">
        <v>47</v>
      </c>
      <c r="AG2" s="176" t="s">
        <v>48</v>
      </c>
      <c r="AH2" s="176" t="s">
        <v>72</v>
      </c>
      <c r="AI2" s="176" t="s">
        <v>76</v>
      </c>
      <c r="AJ2" s="176" t="s">
        <v>49</v>
      </c>
      <c r="AK2" s="176" t="s">
        <v>50</v>
      </c>
      <c r="AL2" s="176" t="s">
        <v>2</v>
      </c>
    </row>
    <row r="3" spans="1:38" x14ac:dyDescent="0.25">
      <c r="A3" s="48" t="s">
        <v>5</v>
      </c>
      <c r="B3" s="177">
        <v>3716</v>
      </c>
      <c r="C3" s="177">
        <v>1688</v>
      </c>
      <c r="D3" s="177">
        <v>1087</v>
      </c>
      <c r="E3" s="177">
        <v>870</v>
      </c>
      <c r="F3" s="177">
        <v>291</v>
      </c>
      <c r="G3" s="177">
        <v>1237</v>
      </c>
      <c r="H3" s="177">
        <v>131</v>
      </c>
      <c r="I3" s="177"/>
      <c r="J3" s="177"/>
      <c r="K3" s="177">
        <v>3</v>
      </c>
      <c r="L3" s="177">
        <v>284</v>
      </c>
      <c r="M3" s="177">
        <v>256</v>
      </c>
      <c r="N3" s="177">
        <v>1206</v>
      </c>
      <c r="O3" s="177"/>
      <c r="P3" s="177"/>
      <c r="Q3" s="177">
        <v>1346</v>
      </c>
      <c r="R3" s="177">
        <v>571</v>
      </c>
      <c r="S3" s="178">
        <f t="shared" ref="S3:S27" si="0">SUM(B3:R3)</f>
        <v>12686</v>
      </c>
      <c r="T3" s="48" t="s">
        <v>5</v>
      </c>
      <c r="U3" s="88">
        <f t="shared" ref="U3:AA3" si="1">B3/$S3</f>
        <v>0.29292133060066217</v>
      </c>
      <c r="V3" s="88">
        <f t="shared" si="1"/>
        <v>0.13306006621472488</v>
      </c>
      <c r="W3" s="88">
        <f t="shared" si="1"/>
        <v>8.5685007094434815E-2</v>
      </c>
      <c r="X3" s="88">
        <f t="shared" si="1"/>
        <v>6.8579536496925747E-2</v>
      </c>
      <c r="Y3" s="88">
        <f t="shared" si="1"/>
        <v>2.2938672552419992E-2</v>
      </c>
      <c r="Z3" s="88">
        <f t="shared" si="1"/>
        <v>9.750906511114614E-2</v>
      </c>
      <c r="AA3" s="88">
        <f t="shared" si="1"/>
        <v>1.0326344001261234E-2</v>
      </c>
      <c r="AB3" s="88"/>
      <c r="AC3" s="88"/>
      <c r="AD3" s="88">
        <f>K3/$S3</f>
        <v>2.3648116033422672E-4</v>
      </c>
      <c r="AE3" s="88">
        <f>L3/$S3</f>
        <v>2.2386883178306796E-2</v>
      </c>
      <c r="AF3" s="88">
        <f>M3/$S3</f>
        <v>2.0179725681854013E-2</v>
      </c>
      <c r="AG3" s="88">
        <f>N3/$S3</f>
        <v>9.5065426454359142E-2</v>
      </c>
      <c r="AH3" s="88"/>
      <c r="AI3" s="88"/>
      <c r="AJ3" s="88">
        <f>Q3/$S3</f>
        <v>0.10610121393662304</v>
      </c>
      <c r="AK3" s="88">
        <f>R3/$S3</f>
        <v>4.5010247516947814E-2</v>
      </c>
      <c r="AL3" s="88">
        <f>S3/$S3</f>
        <v>1</v>
      </c>
    </row>
    <row r="4" spans="1:38" x14ac:dyDescent="0.25">
      <c r="A4" s="48" t="s">
        <v>6</v>
      </c>
      <c r="B4" s="177">
        <v>4277</v>
      </c>
      <c r="C4" s="177">
        <v>1707</v>
      </c>
      <c r="D4" s="177">
        <v>1111</v>
      </c>
      <c r="E4" s="177">
        <v>946</v>
      </c>
      <c r="F4" s="177">
        <v>332</v>
      </c>
      <c r="G4" s="177">
        <v>1269</v>
      </c>
      <c r="H4" s="177">
        <v>115</v>
      </c>
      <c r="I4" s="177"/>
      <c r="J4" s="177"/>
      <c r="K4" s="177">
        <v>4</v>
      </c>
      <c r="L4" s="177">
        <v>326</v>
      </c>
      <c r="M4" s="177">
        <v>371</v>
      </c>
      <c r="N4" s="177">
        <v>1203</v>
      </c>
      <c r="O4" s="177"/>
      <c r="P4" s="177"/>
      <c r="Q4" s="177">
        <v>1394</v>
      </c>
      <c r="R4" s="177">
        <v>454</v>
      </c>
      <c r="S4" s="178">
        <f t="shared" si="0"/>
        <v>13509</v>
      </c>
      <c r="T4" s="48" t="s">
        <v>6</v>
      </c>
      <c r="U4" s="88">
        <f>B4/$S4</f>
        <v>0.31660374565104743</v>
      </c>
      <c r="V4" s="88">
        <f t="shared" ref="V4" si="2">C4/$S4</f>
        <v>0.12636020430823894</v>
      </c>
      <c r="W4" s="88">
        <f t="shared" ref="W4" si="3">D4/$S4</f>
        <v>8.2241468650529281E-2</v>
      </c>
      <c r="X4" s="88">
        <f t="shared" ref="X4" si="4">E4/$S4</f>
        <v>7.0027389147975419E-2</v>
      </c>
      <c r="Y4" s="88">
        <f t="shared" ref="Y4" si="5">F4/$S4</f>
        <v>2.4576208453623509E-2</v>
      </c>
      <c r="Z4" s="88">
        <f t="shared" ref="Z4" si="6">G4/$S4</f>
        <v>9.3937375083277819E-2</v>
      </c>
      <c r="AA4" s="88">
        <f t="shared" ref="AA4" si="7">H4/$S4</f>
        <v>8.5128432896587457E-3</v>
      </c>
      <c r="AB4" s="88"/>
      <c r="AC4" s="88"/>
      <c r="AD4" s="88">
        <f t="shared" ref="AD4" si="8">K4/$S4</f>
        <v>2.9609889703160856E-4</v>
      </c>
      <c r="AE4" s="88">
        <f t="shared" ref="AE4" si="9">L4/$S4</f>
        <v>2.4132060108076097E-2</v>
      </c>
      <c r="AF4" s="88">
        <f t="shared" ref="AF4" si="10">M4/$S4</f>
        <v>2.7463172699681692E-2</v>
      </c>
      <c r="AG4" s="88">
        <f t="shared" ref="AG4" si="11">N4/$S4</f>
        <v>8.9051743282256277E-2</v>
      </c>
      <c r="AH4" s="88"/>
      <c r="AI4" s="88"/>
      <c r="AJ4" s="88">
        <f t="shared" ref="AJ4" si="12">Q4/$S4</f>
        <v>0.10319046561551558</v>
      </c>
      <c r="AK4" s="88">
        <f t="shared" ref="AK4" si="13">R4/$S4</f>
        <v>3.3607224813087574E-2</v>
      </c>
      <c r="AL4" s="88">
        <f t="shared" ref="AL4" si="14">S4/$S4</f>
        <v>1</v>
      </c>
    </row>
    <row r="5" spans="1:38" x14ac:dyDescent="0.25">
      <c r="A5" s="48" t="s">
        <v>7</v>
      </c>
      <c r="B5" s="177">
        <v>4238</v>
      </c>
      <c r="C5" s="177">
        <v>1859</v>
      </c>
      <c r="D5" s="177">
        <v>1099</v>
      </c>
      <c r="E5" s="177">
        <v>898</v>
      </c>
      <c r="F5" s="177">
        <v>331</v>
      </c>
      <c r="G5" s="177">
        <v>1256</v>
      </c>
      <c r="H5" s="177">
        <v>115</v>
      </c>
      <c r="I5" s="177"/>
      <c r="J5" s="177"/>
      <c r="K5" s="177">
        <v>6</v>
      </c>
      <c r="L5" s="177">
        <v>256</v>
      </c>
      <c r="M5" s="177">
        <v>70</v>
      </c>
      <c r="N5" s="177">
        <v>1213</v>
      </c>
      <c r="O5" s="177"/>
      <c r="P5" s="177"/>
      <c r="Q5" s="177">
        <v>1430</v>
      </c>
      <c r="R5" s="177">
        <v>493</v>
      </c>
      <c r="S5" s="178">
        <f t="shared" si="0"/>
        <v>13264</v>
      </c>
      <c r="T5" s="48" t="s">
        <v>7</v>
      </c>
      <c r="U5" s="88">
        <f>B5/$S5</f>
        <v>0.31951145958986732</v>
      </c>
      <c r="V5" s="88">
        <f t="shared" ref="V5" si="15">C5/$S5</f>
        <v>0.14015379975874548</v>
      </c>
      <c r="W5" s="88">
        <f t="shared" ref="W5" si="16">D5/$S5</f>
        <v>8.2855850422195412E-2</v>
      </c>
      <c r="X5" s="88">
        <f t="shared" ref="X5" si="17">E5/$S5</f>
        <v>6.7702050663449934E-2</v>
      </c>
      <c r="Y5" s="88">
        <f t="shared" ref="Y5" si="18">F5/$S5</f>
        <v>2.4954764776839566E-2</v>
      </c>
      <c r="Z5" s="88">
        <f t="shared" ref="Z5" si="19">G5/$S5</f>
        <v>9.4692400482509043E-2</v>
      </c>
      <c r="AA5" s="88">
        <f t="shared" ref="AA5" si="20">H5/$S5</f>
        <v>8.6700844390832331E-3</v>
      </c>
      <c r="AB5" s="88"/>
      <c r="AC5" s="88"/>
      <c r="AD5" s="88">
        <f t="shared" ref="AD5" si="21">K5/$S5</f>
        <v>4.5235223160434258E-4</v>
      </c>
      <c r="AE5" s="88">
        <f t="shared" ref="AE5" si="22">L5/$S5</f>
        <v>1.9300361881785282E-2</v>
      </c>
      <c r="AF5" s="88">
        <f t="shared" ref="AF5" si="23">M5/$S5</f>
        <v>5.2774427020506635E-3</v>
      </c>
      <c r="AG5" s="88">
        <f t="shared" ref="AG5" si="24">N5/$S5</f>
        <v>9.1450542822677922E-2</v>
      </c>
      <c r="AH5" s="88"/>
      <c r="AI5" s="88"/>
      <c r="AJ5" s="88">
        <f t="shared" ref="AJ5" si="25">Q5/$S5</f>
        <v>0.10781061519903498</v>
      </c>
      <c r="AK5" s="88">
        <f t="shared" ref="AK5" si="26">R5/$S5</f>
        <v>3.7168275030156815E-2</v>
      </c>
      <c r="AL5" s="88">
        <f t="shared" ref="AL5" si="27">S5/$S5</f>
        <v>1</v>
      </c>
    </row>
    <row r="6" spans="1:38" x14ac:dyDescent="0.25">
      <c r="A6" s="48" t="s">
        <v>8</v>
      </c>
      <c r="B6" s="177">
        <v>4979</v>
      </c>
      <c r="C6" s="177">
        <v>1886</v>
      </c>
      <c r="D6" s="177">
        <v>1065</v>
      </c>
      <c r="E6" s="177">
        <v>1146</v>
      </c>
      <c r="F6" s="177">
        <v>313</v>
      </c>
      <c r="G6" s="177">
        <v>1261</v>
      </c>
      <c r="H6" s="177">
        <v>89</v>
      </c>
      <c r="I6" s="177"/>
      <c r="J6" s="177"/>
      <c r="K6" s="179">
        <v>0</v>
      </c>
      <c r="L6" s="177">
        <v>343</v>
      </c>
      <c r="M6" s="177">
        <v>220</v>
      </c>
      <c r="N6" s="177">
        <v>1343</v>
      </c>
      <c r="O6" s="177"/>
      <c r="P6" s="177"/>
      <c r="Q6" s="177">
        <v>1382</v>
      </c>
      <c r="R6" s="177">
        <v>566</v>
      </c>
      <c r="S6" s="178">
        <f t="shared" si="0"/>
        <v>14593</v>
      </c>
      <c r="T6" s="48" t="s">
        <v>8</v>
      </c>
      <c r="U6" s="88">
        <f t="shared" ref="U6:U7" si="28">B6/$S6</f>
        <v>0.34119098197766051</v>
      </c>
      <c r="V6" s="88">
        <f t="shared" ref="V6:V7" si="29">C6/$S6</f>
        <v>0.12924004659768382</v>
      </c>
      <c r="W6" s="88">
        <f t="shared" ref="W6:W7" si="30">D6/$S6</f>
        <v>7.2980195984376064E-2</v>
      </c>
      <c r="X6" s="88">
        <f t="shared" ref="X6:X7" si="31">E6/$S6</f>
        <v>7.8530802439525801E-2</v>
      </c>
      <c r="Y6" s="88">
        <f t="shared" ref="Y6:Y7" si="32">F6/$S6</f>
        <v>2.1448639758788461E-2</v>
      </c>
      <c r="Z6" s="88">
        <f t="shared" ref="Z6:Z7" si="33">G6/$S6</f>
        <v>8.6411293085726038E-2</v>
      </c>
      <c r="AA6" s="88">
        <f t="shared" ref="AA6:AA7" si="34">H6/$S6</f>
        <v>6.0988145001027892E-3</v>
      </c>
      <c r="AB6" s="88"/>
      <c r="AC6" s="88"/>
      <c r="AD6" s="88">
        <f t="shared" ref="AD6:AD7" si="35">K6/$S6</f>
        <v>0</v>
      </c>
      <c r="AE6" s="88">
        <f t="shared" ref="AE6:AE7" si="36">L6/$S6</f>
        <v>2.3504419927362435E-2</v>
      </c>
      <c r="AF6" s="88">
        <f t="shared" ref="AF6:AF7" si="37">M6/$S6</f>
        <v>1.5075721236209141E-2</v>
      </c>
      <c r="AG6" s="88">
        <f t="shared" ref="AG6:AG7" si="38">N6/$S6</f>
        <v>9.203042554649489E-2</v>
      </c>
      <c r="AH6" s="88"/>
      <c r="AI6" s="88"/>
      <c r="AJ6" s="88">
        <f t="shared" ref="AJ6:AJ7" si="39">Q6/$S6</f>
        <v>9.4702939765641064E-2</v>
      </c>
      <c r="AK6" s="88">
        <f t="shared" ref="AK6:AK7" si="40">R6/$S6</f>
        <v>3.8785719180428974E-2</v>
      </c>
      <c r="AL6" s="88">
        <f t="shared" ref="AL6:AL7" si="41">S6/$S6</f>
        <v>1</v>
      </c>
    </row>
    <row r="7" spans="1:38" x14ac:dyDescent="0.25">
      <c r="A7" s="48" t="s">
        <v>9</v>
      </c>
      <c r="B7" s="177">
        <v>3899</v>
      </c>
      <c r="C7" s="177">
        <v>1885</v>
      </c>
      <c r="D7" s="177">
        <v>1162</v>
      </c>
      <c r="E7" s="177">
        <v>808</v>
      </c>
      <c r="F7" s="177">
        <v>306</v>
      </c>
      <c r="G7" s="177">
        <v>1192</v>
      </c>
      <c r="H7" s="177">
        <v>156</v>
      </c>
      <c r="I7" s="177"/>
      <c r="J7" s="177"/>
      <c r="K7" s="177">
        <v>3</v>
      </c>
      <c r="L7" s="177">
        <v>208</v>
      </c>
      <c r="M7" s="177">
        <v>342</v>
      </c>
      <c r="N7" s="177">
        <v>1241</v>
      </c>
      <c r="O7" s="177"/>
      <c r="P7" s="177"/>
      <c r="Q7" s="177">
        <v>1365</v>
      </c>
      <c r="R7" s="177">
        <v>597</v>
      </c>
      <c r="S7" s="178">
        <f t="shared" si="0"/>
        <v>13164</v>
      </c>
      <c r="T7" s="48" t="s">
        <v>9</v>
      </c>
      <c r="U7" s="88">
        <f t="shared" si="28"/>
        <v>0.29618656943178368</v>
      </c>
      <c r="V7" s="88">
        <f t="shared" si="29"/>
        <v>0.14319355818900031</v>
      </c>
      <c r="W7" s="88">
        <f t="shared" si="30"/>
        <v>8.8271042236402308E-2</v>
      </c>
      <c r="X7" s="88">
        <f t="shared" si="31"/>
        <v>6.137951990276512E-2</v>
      </c>
      <c r="Y7" s="88">
        <f t="shared" si="32"/>
        <v>2.3245214220601641E-2</v>
      </c>
      <c r="Z7" s="88">
        <f t="shared" si="33"/>
        <v>9.0549984807049524E-2</v>
      </c>
      <c r="AA7" s="88">
        <f t="shared" si="34"/>
        <v>1.1850501367365542E-2</v>
      </c>
      <c r="AB7" s="88"/>
      <c r="AC7" s="88"/>
      <c r="AD7" s="88">
        <f t="shared" si="35"/>
        <v>2.2789425706472196E-4</v>
      </c>
      <c r="AE7" s="88">
        <f t="shared" si="36"/>
        <v>1.5800668489820723E-2</v>
      </c>
      <c r="AF7" s="88">
        <f t="shared" si="37"/>
        <v>2.5979945305378303E-2</v>
      </c>
      <c r="AG7" s="88">
        <f t="shared" si="38"/>
        <v>9.4272257672439991E-2</v>
      </c>
      <c r="AH7" s="88"/>
      <c r="AI7" s="88"/>
      <c r="AJ7" s="88">
        <f t="shared" si="39"/>
        <v>0.10369188696444849</v>
      </c>
      <c r="AK7" s="88">
        <f t="shared" si="40"/>
        <v>4.5350957155879675E-2</v>
      </c>
      <c r="AL7" s="88">
        <f t="shared" si="41"/>
        <v>1</v>
      </c>
    </row>
    <row r="8" spans="1:38" x14ac:dyDescent="0.25">
      <c r="A8" s="48" t="s">
        <v>10</v>
      </c>
      <c r="B8" s="177">
        <v>4587</v>
      </c>
      <c r="C8" s="177">
        <v>1994</v>
      </c>
      <c r="D8" s="177">
        <v>1226</v>
      </c>
      <c r="E8" s="177">
        <v>743</v>
      </c>
      <c r="F8" s="177">
        <v>357</v>
      </c>
      <c r="G8" s="177">
        <v>1237</v>
      </c>
      <c r="H8" s="177">
        <v>94</v>
      </c>
      <c r="I8" s="177"/>
      <c r="J8" s="177"/>
      <c r="K8" s="177">
        <v>3</v>
      </c>
      <c r="L8" s="177">
        <v>229</v>
      </c>
      <c r="M8" s="177">
        <v>214</v>
      </c>
      <c r="N8" s="177">
        <v>1361</v>
      </c>
      <c r="O8" s="177"/>
      <c r="P8" s="177"/>
      <c r="Q8" s="177">
        <v>1495</v>
      </c>
      <c r="R8" s="177">
        <v>572</v>
      </c>
      <c r="S8" s="178">
        <f t="shared" si="0"/>
        <v>14112</v>
      </c>
      <c r="T8" s="48" t="s">
        <v>10</v>
      </c>
      <c r="U8" s="88">
        <f t="shared" ref="U8" si="42">B8/$S8</f>
        <v>0.3250425170068027</v>
      </c>
      <c r="V8" s="88">
        <f t="shared" ref="V8" si="43">C8/$S8</f>
        <v>0.1412981859410431</v>
      </c>
      <c r="W8" s="88">
        <f t="shared" ref="W8" si="44">D8/$S8</f>
        <v>8.6876417233560085E-2</v>
      </c>
      <c r="X8" s="88">
        <f t="shared" ref="X8" si="45">E8/$S8</f>
        <v>5.2650226757369613E-2</v>
      </c>
      <c r="Y8" s="88">
        <f t="shared" ref="Y8" si="46">F8/$S8</f>
        <v>2.5297619047619048E-2</v>
      </c>
      <c r="Z8" s="88">
        <f t="shared" ref="Z8" si="47">G8/$S8</f>
        <v>8.7655895691609975E-2</v>
      </c>
      <c r="AA8" s="88">
        <f t="shared" ref="AA8" si="48">H8/$S8</f>
        <v>6.6609977324263037E-3</v>
      </c>
      <c r="AB8" s="88"/>
      <c r="AC8" s="88"/>
      <c r="AD8" s="88">
        <f t="shared" ref="AD8" si="49">K8/$S8</f>
        <v>2.1258503401360543E-4</v>
      </c>
      <c r="AE8" s="88">
        <f t="shared" ref="AE8" si="50">L8/$S8</f>
        <v>1.6227324263038547E-2</v>
      </c>
      <c r="AF8" s="88">
        <f t="shared" ref="AF8" si="51">M8/$S8</f>
        <v>1.5164399092970522E-2</v>
      </c>
      <c r="AG8" s="88">
        <f t="shared" ref="AG8" si="52">N8/$S8</f>
        <v>9.6442743764172334E-2</v>
      </c>
      <c r="AH8" s="88"/>
      <c r="AI8" s="88"/>
      <c r="AJ8" s="88">
        <f t="shared" ref="AJ8" si="53">Q8/$S8</f>
        <v>0.10593820861678005</v>
      </c>
      <c r="AK8" s="88">
        <f t="shared" ref="AK8" si="54">R8/$S8</f>
        <v>4.0532879818594103E-2</v>
      </c>
      <c r="AL8" s="88">
        <f t="shared" ref="AL8" si="55">S8/$S8</f>
        <v>1</v>
      </c>
    </row>
    <row r="9" spans="1:38" ht="13.2" customHeight="1" x14ac:dyDescent="0.25">
      <c r="A9" s="48" t="s">
        <v>11</v>
      </c>
      <c r="B9" s="177">
        <v>4192</v>
      </c>
      <c r="C9" s="177">
        <v>1889</v>
      </c>
      <c r="D9" s="177">
        <v>1194</v>
      </c>
      <c r="E9" s="177">
        <v>739</v>
      </c>
      <c r="F9" s="177">
        <v>357</v>
      </c>
      <c r="G9" s="177">
        <v>1234</v>
      </c>
      <c r="H9" s="177">
        <v>108</v>
      </c>
      <c r="I9" s="177"/>
      <c r="J9" s="177"/>
      <c r="K9" s="177">
        <v>1</v>
      </c>
      <c r="L9" s="177">
        <v>212</v>
      </c>
      <c r="M9" s="177">
        <v>215</v>
      </c>
      <c r="N9" s="177">
        <v>1332</v>
      </c>
      <c r="O9" s="177"/>
      <c r="P9" s="177"/>
      <c r="Q9" s="177">
        <v>1602</v>
      </c>
      <c r="R9" s="177">
        <v>543</v>
      </c>
      <c r="S9" s="178">
        <f t="shared" si="0"/>
        <v>13618</v>
      </c>
      <c r="T9" s="48" t="s">
        <v>11</v>
      </c>
      <c r="U9" s="88">
        <f t="shared" ref="U9:U20" si="56">B9/$S9</f>
        <v>0.3078278748714936</v>
      </c>
      <c r="V9" s="88">
        <f t="shared" ref="V9:V20" si="57">C9/$S9</f>
        <v>0.13871346746952562</v>
      </c>
      <c r="W9" s="88">
        <f t="shared" ref="W9:W20" si="58">D9/$S9</f>
        <v>8.7678073138493171E-2</v>
      </c>
      <c r="X9" s="88">
        <f t="shared" ref="X9:X20" si="59">E9/$S9</f>
        <v>5.4266412101630197E-2</v>
      </c>
      <c r="Y9" s="88">
        <f t="shared" ref="Y9:Y20" si="60">F9/$S9</f>
        <v>2.6215303275077102E-2</v>
      </c>
      <c r="Z9" s="88">
        <f t="shared" ref="Z9:Z20" si="61">G9/$S9</f>
        <v>9.0615362020854753E-2</v>
      </c>
      <c r="AA9" s="88">
        <f t="shared" ref="AA9:AA20" si="62">H9/$S9</f>
        <v>7.9306799823762666E-3</v>
      </c>
      <c r="AB9" s="88"/>
      <c r="AC9" s="88"/>
      <c r="AD9" s="88">
        <f t="shared" ref="AD9:AD20" si="63">K9/$S9</f>
        <v>7.3432222059039502E-5</v>
      </c>
      <c r="AE9" s="88">
        <f t="shared" ref="AE9:AE20" si="64">L9/$S9</f>
        <v>1.5567631076516375E-2</v>
      </c>
      <c r="AF9" s="88">
        <f t="shared" ref="AF9:AF20" si="65">M9/$S9</f>
        <v>1.5787927742693494E-2</v>
      </c>
      <c r="AG9" s="88">
        <f t="shared" ref="AG9:AG20" si="66">N9/$S9</f>
        <v>9.7811719782640624E-2</v>
      </c>
      <c r="AH9" s="88"/>
      <c r="AI9" s="88"/>
      <c r="AJ9" s="88">
        <f t="shared" ref="AJ9:AJ20" si="67">Q9/$S9</f>
        <v>0.11763841973858129</v>
      </c>
      <c r="AK9" s="88">
        <f t="shared" ref="AK9:AK20" si="68">R9/$S9</f>
        <v>3.9873696578058455E-2</v>
      </c>
      <c r="AL9" s="88">
        <f t="shared" ref="AL9:AL20" si="69">S9/$S9</f>
        <v>1</v>
      </c>
    </row>
    <row r="10" spans="1:38" x14ac:dyDescent="0.25">
      <c r="A10" s="48" t="s">
        <v>12</v>
      </c>
      <c r="B10" s="177">
        <v>4252</v>
      </c>
      <c r="C10" s="177">
        <v>2008</v>
      </c>
      <c r="D10" s="177">
        <v>1146</v>
      </c>
      <c r="E10" s="177">
        <v>764</v>
      </c>
      <c r="F10" s="177">
        <v>309</v>
      </c>
      <c r="G10" s="177">
        <v>1150</v>
      </c>
      <c r="H10" s="177">
        <v>112</v>
      </c>
      <c r="I10" s="177"/>
      <c r="J10" s="177"/>
      <c r="K10" s="177">
        <v>8</v>
      </c>
      <c r="L10" s="177">
        <v>225</v>
      </c>
      <c r="M10" s="177">
        <v>394</v>
      </c>
      <c r="N10" s="177">
        <v>1127</v>
      </c>
      <c r="O10" s="177"/>
      <c r="P10" s="177"/>
      <c r="Q10" s="177">
        <v>1584</v>
      </c>
      <c r="R10" s="177">
        <v>596</v>
      </c>
      <c r="S10" s="178">
        <f t="shared" si="0"/>
        <v>13675</v>
      </c>
      <c r="T10" s="48" t="s">
        <v>12</v>
      </c>
      <c r="U10" s="88">
        <f t="shared" si="56"/>
        <v>0.31093235831809873</v>
      </c>
      <c r="V10" s="88">
        <f t="shared" si="57"/>
        <v>0.14683729433272394</v>
      </c>
      <c r="W10" s="88">
        <f t="shared" si="58"/>
        <v>8.380255941499086E-2</v>
      </c>
      <c r="X10" s="88">
        <f t="shared" si="59"/>
        <v>5.5868372943327242E-2</v>
      </c>
      <c r="Y10" s="88">
        <f t="shared" si="60"/>
        <v>2.259597806215722E-2</v>
      </c>
      <c r="Z10" s="88">
        <f t="shared" si="61"/>
        <v>8.4095063985374766E-2</v>
      </c>
      <c r="AA10" s="88">
        <f t="shared" si="62"/>
        <v>8.1901279707495434E-3</v>
      </c>
      <c r="AB10" s="88"/>
      <c r="AC10" s="88"/>
      <c r="AD10" s="88">
        <f t="shared" si="63"/>
        <v>5.8500914076782453E-4</v>
      </c>
      <c r="AE10" s="88">
        <f t="shared" si="64"/>
        <v>1.6453382084095063E-2</v>
      </c>
      <c r="AF10" s="88">
        <f t="shared" si="65"/>
        <v>2.8811700182815356E-2</v>
      </c>
      <c r="AG10" s="88">
        <f t="shared" si="66"/>
        <v>8.2413162705667273E-2</v>
      </c>
      <c r="AH10" s="88"/>
      <c r="AI10" s="88"/>
      <c r="AJ10" s="88">
        <f t="shared" si="67"/>
        <v>0.11583180987202925</v>
      </c>
      <c r="AK10" s="88">
        <f t="shared" si="68"/>
        <v>4.3583180987202923E-2</v>
      </c>
      <c r="AL10" s="88">
        <f t="shared" si="69"/>
        <v>1</v>
      </c>
    </row>
    <row r="11" spans="1:38" ht="13.2" customHeight="1" x14ac:dyDescent="0.25">
      <c r="A11" s="48" t="s">
        <v>13</v>
      </c>
      <c r="B11" s="177">
        <v>4160</v>
      </c>
      <c r="C11" s="177">
        <v>1879</v>
      </c>
      <c r="D11" s="177">
        <v>1179</v>
      </c>
      <c r="E11" s="177">
        <v>648</v>
      </c>
      <c r="F11" s="177">
        <v>345</v>
      </c>
      <c r="G11" s="177">
        <v>1245</v>
      </c>
      <c r="H11" s="177">
        <v>114</v>
      </c>
      <c r="I11" s="177"/>
      <c r="J11" s="177"/>
      <c r="K11" s="179">
        <v>0</v>
      </c>
      <c r="L11" s="177">
        <v>279</v>
      </c>
      <c r="M11" s="177">
        <v>199</v>
      </c>
      <c r="N11" s="177">
        <v>1027</v>
      </c>
      <c r="O11" s="177"/>
      <c r="P11" s="177"/>
      <c r="Q11" s="177">
        <v>1568</v>
      </c>
      <c r="R11" s="177">
        <v>530</v>
      </c>
      <c r="S11" s="178">
        <f t="shared" si="0"/>
        <v>13173</v>
      </c>
      <c r="T11" s="48" t="s">
        <v>13</v>
      </c>
      <c r="U11" s="88">
        <f t="shared" si="56"/>
        <v>0.31579746451074164</v>
      </c>
      <c r="V11" s="88">
        <f t="shared" si="57"/>
        <v>0.1426402489941547</v>
      </c>
      <c r="W11" s="88">
        <f t="shared" si="58"/>
        <v>8.950125256205875E-2</v>
      </c>
      <c r="X11" s="88">
        <f t="shared" si="59"/>
        <v>4.9191528125711682E-2</v>
      </c>
      <c r="Y11" s="88">
        <f t="shared" si="60"/>
        <v>2.6189933955818721E-2</v>
      </c>
      <c r="Z11" s="88">
        <f t="shared" si="61"/>
        <v>9.4511500797084952E-2</v>
      </c>
      <c r="AA11" s="88">
        <f t="shared" si="62"/>
        <v>8.6540651332270551E-3</v>
      </c>
      <c r="AB11" s="88"/>
      <c r="AC11" s="88"/>
      <c r="AD11" s="88">
        <f t="shared" si="63"/>
        <v>0</v>
      </c>
      <c r="AE11" s="88">
        <f t="shared" si="64"/>
        <v>2.117968572079253E-2</v>
      </c>
      <c r="AF11" s="88">
        <f t="shared" si="65"/>
        <v>1.5106657557124422E-2</v>
      </c>
      <c r="AG11" s="88">
        <f t="shared" si="66"/>
        <v>7.7962499051089346E-2</v>
      </c>
      <c r="AH11" s="88"/>
      <c r="AI11" s="88"/>
      <c r="AJ11" s="88">
        <f t="shared" si="67"/>
        <v>0.11903135200789494</v>
      </c>
      <c r="AK11" s="88">
        <f t="shared" si="68"/>
        <v>4.023381158430122E-2</v>
      </c>
      <c r="AL11" s="88">
        <f t="shared" si="69"/>
        <v>1</v>
      </c>
    </row>
    <row r="12" spans="1:38" ht="13.2" customHeight="1" x14ac:dyDescent="0.25">
      <c r="A12" s="48" t="s">
        <v>14</v>
      </c>
      <c r="B12" s="180">
        <v>4473</v>
      </c>
      <c r="C12" s="180">
        <v>2003</v>
      </c>
      <c r="D12" s="180">
        <v>1197</v>
      </c>
      <c r="E12" s="180">
        <v>788</v>
      </c>
      <c r="F12" s="180">
        <v>341</v>
      </c>
      <c r="G12" s="180">
        <v>1338</v>
      </c>
      <c r="H12" s="180">
        <v>77</v>
      </c>
      <c r="I12" s="180"/>
      <c r="J12" s="180"/>
      <c r="K12" s="180">
        <v>2</v>
      </c>
      <c r="L12" s="180">
        <v>305</v>
      </c>
      <c r="M12" s="180">
        <v>99</v>
      </c>
      <c r="N12" s="180">
        <v>1141</v>
      </c>
      <c r="O12" s="180"/>
      <c r="P12" s="180"/>
      <c r="Q12" s="180">
        <v>1528</v>
      </c>
      <c r="R12" s="180">
        <v>548</v>
      </c>
      <c r="S12" s="178">
        <f t="shared" si="0"/>
        <v>13840</v>
      </c>
      <c r="T12" s="48" t="s">
        <v>14</v>
      </c>
      <c r="U12" s="88">
        <f t="shared" si="56"/>
        <v>0.32319364161849712</v>
      </c>
      <c r="V12" s="88">
        <f t="shared" si="57"/>
        <v>0.14472543352601155</v>
      </c>
      <c r="W12" s="88">
        <f t="shared" si="58"/>
        <v>8.6488439306358383E-2</v>
      </c>
      <c r="X12" s="88">
        <f t="shared" si="59"/>
        <v>5.6936416184971098E-2</v>
      </c>
      <c r="Y12" s="88">
        <f t="shared" si="60"/>
        <v>2.4638728323699424E-2</v>
      </c>
      <c r="Z12" s="88">
        <f t="shared" si="61"/>
        <v>9.6676300578034682E-2</v>
      </c>
      <c r="AA12" s="88">
        <f t="shared" si="62"/>
        <v>5.5635838150289016E-3</v>
      </c>
      <c r="AB12" s="88"/>
      <c r="AC12" s="88"/>
      <c r="AD12" s="88">
        <f t="shared" si="63"/>
        <v>1.4450867052023122E-4</v>
      </c>
      <c r="AE12" s="88">
        <f t="shared" si="64"/>
        <v>2.203757225433526E-2</v>
      </c>
      <c r="AF12" s="88">
        <f t="shared" si="65"/>
        <v>7.153179190751445E-3</v>
      </c>
      <c r="AG12" s="88">
        <f t="shared" si="66"/>
        <v>8.2442196531791911E-2</v>
      </c>
      <c r="AH12" s="88"/>
      <c r="AI12" s="88"/>
      <c r="AJ12" s="88">
        <f t="shared" si="67"/>
        <v>0.11040462427745665</v>
      </c>
      <c r="AK12" s="88">
        <f t="shared" si="68"/>
        <v>3.9595375722543354E-2</v>
      </c>
      <c r="AL12" s="88">
        <f t="shared" si="69"/>
        <v>1</v>
      </c>
    </row>
    <row r="13" spans="1:38" x14ac:dyDescent="0.25">
      <c r="A13" s="48" t="s">
        <v>15</v>
      </c>
      <c r="B13" s="177">
        <v>4143</v>
      </c>
      <c r="C13" s="177">
        <v>1811</v>
      </c>
      <c r="D13" s="177">
        <v>1057</v>
      </c>
      <c r="E13" s="177">
        <v>709</v>
      </c>
      <c r="F13" s="177">
        <v>305</v>
      </c>
      <c r="G13" s="177">
        <v>1307</v>
      </c>
      <c r="H13" s="177">
        <v>93</v>
      </c>
      <c r="I13" s="177"/>
      <c r="J13" s="177"/>
      <c r="K13" s="177">
        <v>47</v>
      </c>
      <c r="L13" s="177">
        <v>271</v>
      </c>
      <c r="M13" s="177">
        <v>136</v>
      </c>
      <c r="N13" s="177">
        <v>799</v>
      </c>
      <c r="O13" s="177"/>
      <c r="P13" s="177"/>
      <c r="Q13" s="177">
        <v>1336</v>
      </c>
      <c r="R13" s="177">
        <v>684</v>
      </c>
      <c r="S13" s="178">
        <f t="shared" si="0"/>
        <v>12698</v>
      </c>
      <c r="T13" s="48" t="s">
        <v>15</v>
      </c>
      <c r="U13" s="88">
        <f t="shared" si="56"/>
        <v>0.32627185383524965</v>
      </c>
      <c r="V13" s="88">
        <f t="shared" si="57"/>
        <v>0.14262088517876831</v>
      </c>
      <c r="W13" s="88">
        <f t="shared" si="58"/>
        <v>8.3241455347298793E-2</v>
      </c>
      <c r="X13" s="88">
        <f t="shared" si="59"/>
        <v>5.5835564655851315E-2</v>
      </c>
      <c r="Y13" s="88">
        <f t="shared" si="60"/>
        <v>2.4019530634745628E-2</v>
      </c>
      <c r="Z13" s="88">
        <f t="shared" si="61"/>
        <v>0.10292959521184439</v>
      </c>
      <c r="AA13" s="88">
        <f t="shared" si="62"/>
        <v>7.3239880296109621E-3</v>
      </c>
      <c r="AB13" s="88"/>
      <c r="AC13" s="88"/>
      <c r="AD13" s="88">
        <f t="shared" si="63"/>
        <v>3.7013702945345723E-3</v>
      </c>
      <c r="AE13" s="88">
        <f t="shared" si="64"/>
        <v>2.1341943613167429E-2</v>
      </c>
      <c r="AF13" s="88">
        <f t="shared" si="65"/>
        <v>1.0710348086312806E-2</v>
      </c>
      <c r="AG13" s="88">
        <f t="shared" si="66"/>
        <v>6.2923295007087737E-2</v>
      </c>
      <c r="AH13" s="88"/>
      <c r="AI13" s="88"/>
      <c r="AJ13" s="88">
        <f t="shared" si="67"/>
        <v>0.10521341943613167</v>
      </c>
      <c r="AK13" s="88">
        <f t="shared" si="68"/>
        <v>5.3866750669396758E-2</v>
      </c>
      <c r="AL13" s="88">
        <f t="shared" si="69"/>
        <v>1</v>
      </c>
    </row>
    <row r="14" spans="1:38" ht="13.2" customHeight="1" x14ac:dyDescent="0.25">
      <c r="A14" s="48" t="s">
        <v>16</v>
      </c>
      <c r="B14" s="177">
        <v>4314</v>
      </c>
      <c r="C14" s="177">
        <v>1859</v>
      </c>
      <c r="D14" s="177">
        <v>1068</v>
      </c>
      <c r="E14" s="177">
        <v>923</v>
      </c>
      <c r="F14" s="177">
        <v>345</v>
      </c>
      <c r="G14" s="177">
        <v>1230</v>
      </c>
      <c r="H14" s="177">
        <v>103</v>
      </c>
      <c r="I14" s="177"/>
      <c r="J14" s="177"/>
      <c r="K14" s="177">
        <v>3</v>
      </c>
      <c r="L14" s="177">
        <v>277</v>
      </c>
      <c r="M14" s="177">
        <v>254</v>
      </c>
      <c r="N14" s="177">
        <v>781</v>
      </c>
      <c r="O14" s="177"/>
      <c r="P14" s="177"/>
      <c r="Q14" s="177">
        <v>1175</v>
      </c>
      <c r="R14" s="177">
        <v>658</v>
      </c>
      <c r="S14" s="178">
        <f t="shared" si="0"/>
        <v>12990</v>
      </c>
      <c r="T14" s="48" t="s">
        <v>16</v>
      </c>
      <c r="U14" s="88">
        <f t="shared" si="56"/>
        <v>0.3321016166281755</v>
      </c>
      <c r="V14" s="88">
        <f t="shared" si="57"/>
        <v>0.14311008468052347</v>
      </c>
      <c r="W14" s="88">
        <f t="shared" si="58"/>
        <v>8.2217090069284071E-2</v>
      </c>
      <c r="X14" s="88">
        <f t="shared" si="59"/>
        <v>7.1054657428791385E-2</v>
      </c>
      <c r="Y14" s="88">
        <f t="shared" si="60"/>
        <v>2.6558891454965358E-2</v>
      </c>
      <c r="Z14" s="88">
        <f t="shared" si="61"/>
        <v>9.4688221709006926E-2</v>
      </c>
      <c r="AA14" s="88">
        <f t="shared" si="62"/>
        <v>7.9291762894534261E-3</v>
      </c>
      <c r="AB14" s="88"/>
      <c r="AC14" s="88"/>
      <c r="AD14" s="88">
        <f t="shared" si="63"/>
        <v>2.3094688221709007E-4</v>
      </c>
      <c r="AE14" s="88">
        <f t="shared" si="64"/>
        <v>2.1324095458044649E-2</v>
      </c>
      <c r="AF14" s="88">
        <f t="shared" si="65"/>
        <v>1.9553502694380293E-2</v>
      </c>
      <c r="AG14" s="88">
        <f t="shared" si="66"/>
        <v>6.0123171670515785E-2</v>
      </c>
      <c r="AH14" s="88"/>
      <c r="AI14" s="88"/>
      <c r="AJ14" s="88">
        <f t="shared" si="67"/>
        <v>9.0454195535026941E-2</v>
      </c>
      <c r="AK14" s="88">
        <f t="shared" si="68"/>
        <v>5.0654349499615087E-2</v>
      </c>
      <c r="AL14" s="88">
        <f t="shared" si="69"/>
        <v>1</v>
      </c>
    </row>
    <row r="15" spans="1:38" x14ac:dyDescent="0.25">
      <c r="A15" s="48" t="s">
        <v>17</v>
      </c>
      <c r="B15" s="177">
        <v>3663</v>
      </c>
      <c r="C15" s="177">
        <v>1679</v>
      </c>
      <c r="D15" s="177">
        <v>1071</v>
      </c>
      <c r="E15" s="177">
        <v>1031</v>
      </c>
      <c r="F15" s="177">
        <v>321</v>
      </c>
      <c r="G15" s="177">
        <v>1187</v>
      </c>
      <c r="H15" s="177">
        <v>106</v>
      </c>
      <c r="I15" s="177"/>
      <c r="J15" s="177"/>
      <c r="K15" s="177">
        <v>1</v>
      </c>
      <c r="L15" s="177">
        <v>278</v>
      </c>
      <c r="M15" s="177">
        <v>616</v>
      </c>
      <c r="N15" s="177">
        <v>744</v>
      </c>
      <c r="O15" s="177"/>
      <c r="P15" s="177"/>
      <c r="Q15" s="177">
        <v>1294</v>
      </c>
      <c r="R15" s="177">
        <v>624</v>
      </c>
      <c r="S15" s="178">
        <f t="shared" si="0"/>
        <v>12615</v>
      </c>
      <c r="T15" s="48" t="s">
        <v>17</v>
      </c>
      <c r="U15" s="88">
        <f t="shared" si="56"/>
        <v>0.29036860879904874</v>
      </c>
      <c r="V15" s="88">
        <f t="shared" si="57"/>
        <v>0.13309552120491477</v>
      </c>
      <c r="W15" s="88">
        <f t="shared" si="58"/>
        <v>8.4898929845422119E-2</v>
      </c>
      <c r="X15" s="88">
        <f t="shared" si="59"/>
        <v>8.1728101466508121E-2</v>
      </c>
      <c r="Y15" s="88">
        <f t="shared" si="60"/>
        <v>2.5445897740784779E-2</v>
      </c>
      <c r="Z15" s="88">
        <f t="shared" si="61"/>
        <v>9.4094332144272694E-2</v>
      </c>
      <c r="AA15" s="88">
        <f t="shared" si="62"/>
        <v>8.4026952041220768E-3</v>
      </c>
      <c r="AB15" s="88"/>
      <c r="AC15" s="88"/>
      <c r="AD15" s="88">
        <f t="shared" si="63"/>
        <v>7.9270709472849778E-5</v>
      </c>
      <c r="AE15" s="88">
        <f t="shared" si="64"/>
        <v>2.2037257233452238E-2</v>
      </c>
      <c r="AF15" s="88">
        <f t="shared" si="65"/>
        <v>4.8830757035275466E-2</v>
      </c>
      <c r="AG15" s="88">
        <f t="shared" si="66"/>
        <v>5.8977407847800235E-2</v>
      </c>
      <c r="AH15" s="88"/>
      <c r="AI15" s="88"/>
      <c r="AJ15" s="88">
        <f t="shared" si="67"/>
        <v>0.10257629805786762</v>
      </c>
      <c r="AK15" s="88">
        <f t="shared" si="68"/>
        <v>4.9464922711058262E-2</v>
      </c>
      <c r="AL15" s="88">
        <f t="shared" si="69"/>
        <v>1</v>
      </c>
    </row>
    <row r="16" spans="1:38" x14ac:dyDescent="0.25">
      <c r="A16" s="48" t="s">
        <v>18</v>
      </c>
      <c r="B16" s="177">
        <v>4396</v>
      </c>
      <c r="C16" s="177">
        <v>1790</v>
      </c>
      <c r="D16" s="177">
        <v>1035</v>
      </c>
      <c r="E16" s="177">
        <v>1110</v>
      </c>
      <c r="F16" s="177">
        <v>306</v>
      </c>
      <c r="G16" s="177">
        <v>1298</v>
      </c>
      <c r="H16" s="177">
        <v>110</v>
      </c>
      <c r="I16" s="177"/>
      <c r="J16" s="177"/>
      <c r="K16" s="177">
        <v>7</v>
      </c>
      <c r="L16" s="177">
        <v>327</v>
      </c>
      <c r="M16" s="177">
        <v>101</v>
      </c>
      <c r="N16" s="177">
        <v>769</v>
      </c>
      <c r="O16" s="177"/>
      <c r="P16" s="177"/>
      <c r="Q16" s="177">
        <v>1272</v>
      </c>
      <c r="R16" s="177">
        <v>523</v>
      </c>
      <c r="S16" s="178">
        <f t="shared" si="0"/>
        <v>13044</v>
      </c>
      <c r="T16" s="48" t="s">
        <v>18</v>
      </c>
      <c r="U16" s="88">
        <f t="shared" si="56"/>
        <v>0.3370131861392211</v>
      </c>
      <c r="V16" s="88">
        <f t="shared" si="57"/>
        <v>0.13722784421956455</v>
      </c>
      <c r="W16" s="88">
        <f t="shared" si="58"/>
        <v>7.9346826126954928E-2</v>
      </c>
      <c r="X16" s="88">
        <f t="shared" si="59"/>
        <v>8.5096596136154556E-2</v>
      </c>
      <c r="Y16" s="88">
        <f t="shared" si="60"/>
        <v>2.3459061637534497E-2</v>
      </c>
      <c r="Z16" s="88">
        <f t="shared" si="61"/>
        <v>9.9509352959214967E-2</v>
      </c>
      <c r="AA16" s="88">
        <f t="shared" si="62"/>
        <v>8.4329960134927936E-3</v>
      </c>
      <c r="AB16" s="88"/>
      <c r="AC16" s="88"/>
      <c r="AD16" s="88">
        <f t="shared" si="63"/>
        <v>5.3664520085863233E-4</v>
      </c>
      <c r="AE16" s="88">
        <f t="shared" si="64"/>
        <v>2.5068997240110396E-2</v>
      </c>
      <c r="AF16" s="88">
        <f t="shared" si="65"/>
        <v>7.7430236123888375E-3</v>
      </c>
      <c r="AG16" s="88">
        <f t="shared" si="66"/>
        <v>5.8954308494326896E-2</v>
      </c>
      <c r="AH16" s="88"/>
      <c r="AI16" s="88"/>
      <c r="AJ16" s="88">
        <f t="shared" si="67"/>
        <v>9.7516099356025759E-2</v>
      </c>
      <c r="AK16" s="88">
        <f t="shared" si="68"/>
        <v>4.0095062864152098E-2</v>
      </c>
      <c r="AL16" s="88">
        <f t="shared" si="69"/>
        <v>1</v>
      </c>
    </row>
    <row r="17" spans="1:38" x14ac:dyDescent="0.25">
      <c r="A17" s="48" t="s">
        <v>19</v>
      </c>
      <c r="B17" s="177">
        <v>4030</v>
      </c>
      <c r="C17" s="177">
        <v>1782</v>
      </c>
      <c r="D17" s="177">
        <v>1023</v>
      </c>
      <c r="E17" s="177">
        <v>1033</v>
      </c>
      <c r="F17" s="177">
        <v>320</v>
      </c>
      <c r="G17" s="177">
        <v>1391</v>
      </c>
      <c r="H17" s="177">
        <v>118</v>
      </c>
      <c r="I17" s="177"/>
      <c r="J17" s="177"/>
      <c r="K17" s="177">
        <v>3</v>
      </c>
      <c r="L17" s="177">
        <v>342</v>
      </c>
      <c r="M17" s="177">
        <v>137</v>
      </c>
      <c r="N17" s="177">
        <v>769</v>
      </c>
      <c r="O17" s="177"/>
      <c r="P17" s="177"/>
      <c r="Q17" s="177">
        <v>1354</v>
      </c>
      <c r="R17" s="177">
        <v>184</v>
      </c>
      <c r="S17" s="178">
        <f t="shared" si="0"/>
        <v>12486</v>
      </c>
      <c r="T17" s="48" t="s">
        <v>19</v>
      </c>
      <c r="U17" s="88">
        <f t="shared" si="56"/>
        <v>0.32276149287201666</v>
      </c>
      <c r="V17" s="88">
        <f t="shared" si="57"/>
        <v>0.14271984622777512</v>
      </c>
      <c r="W17" s="88">
        <f t="shared" si="58"/>
        <v>8.1931763575204222E-2</v>
      </c>
      <c r="X17" s="88">
        <f t="shared" si="59"/>
        <v>8.2732660579849432E-2</v>
      </c>
      <c r="Y17" s="88">
        <f t="shared" si="60"/>
        <v>2.5628704148646483E-2</v>
      </c>
      <c r="Z17" s="88">
        <f t="shared" si="61"/>
        <v>0.11140477334614768</v>
      </c>
      <c r="AA17" s="88">
        <f t="shared" si="62"/>
        <v>9.4505846548133907E-3</v>
      </c>
      <c r="AB17" s="88"/>
      <c r="AC17" s="88"/>
      <c r="AD17" s="88">
        <f t="shared" si="63"/>
        <v>2.402691013935608E-4</v>
      </c>
      <c r="AE17" s="88">
        <f t="shared" si="64"/>
        <v>2.7390677558865931E-2</v>
      </c>
      <c r="AF17" s="88">
        <f t="shared" si="65"/>
        <v>1.0972288963639276E-2</v>
      </c>
      <c r="AG17" s="88">
        <f t="shared" si="66"/>
        <v>6.1588979657216082E-2</v>
      </c>
      <c r="AH17" s="88"/>
      <c r="AI17" s="88"/>
      <c r="AJ17" s="88">
        <f t="shared" si="67"/>
        <v>0.10844145442896043</v>
      </c>
      <c r="AK17" s="88">
        <f t="shared" si="68"/>
        <v>1.4736504885471728E-2</v>
      </c>
      <c r="AL17" s="88">
        <f t="shared" si="69"/>
        <v>1</v>
      </c>
    </row>
    <row r="18" spans="1:38" x14ac:dyDescent="0.25">
      <c r="A18" s="48" t="s">
        <v>20</v>
      </c>
      <c r="B18" s="177">
        <v>4358</v>
      </c>
      <c r="C18" s="177">
        <v>1919</v>
      </c>
      <c r="D18" s="177">
        <v>1028</v>
      </c>
      <c r="E18" s="177">
        <v>1345</v>
      </c>
      <c r="F18" s="177">
        <v>336</v>
      </c>
      <c r="G18" s="177">
        <v>1363</v>
      </c>
      <c r="H18" s="177">
        <v>70</v>
      </c>
      <c r="I18" s="177"/>
      <c r="J18" s="177"/>
      <c r="K18" s="177">
        <v>10</v>
      </c>
      <c r="L18" s="177">
        <v>389</v>
      </c>
      <c r="M18" s="177">
        <v>199</v>
      </c>
      <c r="N18" s="177">
        <v>753</v>
      </c>
      <c r="O18" s="177"/>
      <c r="P18" s="177"/>
      <c r="Q18" s="177">
        <v>1392</v>
      </c>
      <c r="R18" s="177">
        <v>166</v>
      </c>
      <c r="S18" s="178">
        <f t="shared" si="0"/>
        <v>13328</v>
      </c>
      <c r="T18" s="48" t="s">
        <v>20</v>
      </c>
      <c r="U18" s="88">
        <f t="shared" si="56"/>
        <v>0.32698079231692678</v>
      </c>
      <c r="V18" s="88">
        <f t="shared" si="57"/>
        <v>0.14398259303721489</v>
      </c>
      <c r="W18" s="88">
        <f t="shared" si="58"/>
        <v>7.7130852340936376E-2</v>
      </c>
      <c r="X18" s="88">
        <f t="shared" si="59"/>
        <v>0.10091536614645859</v>
      </c>
      <c r="Y18" s="88">
        <f t="shared" si="60"/>
        <v>2.5210084033613446E-2</v>
      </c>
      <c r="Z18" s="88">
        <f t="shared" si="61"/>
        <v>0.10226590636254501</v>
      </c>
      <c r="AA18" s="88">
        <f t="shared" si="62"/>
        <v>5.2521008403361349E-3</v>
      </c>
      <c r="AB18" s="88"/>
      <c r="AC18" s="88"/>
      <c r="AD18" s="88">
        <f t="shared" si="63"/>
        <v>7.5030012004801924E-4</v>
      </c>
      <c r="AE18" s="88">
        <f t="shared" si="64"/>
        <v>2.9186674669867949E-2</v>
      </c>
      <c r="AF18" s="88">
        <f t="shared" si="65"/>
        <v>1.4930972388955582E-2</v>
      </c>
      <c r="AG18" s="88">
        <f t="shared" si="66"/>
        <v>5.6497599039615848E-2</v>
      </c>
      <c r="AH18" s="88"/>
      <c r="AI18" s="88"/>
      <c r="AJ18" s="88">
        <f t="shared" si="67"/>
        <v>0.10444177671068428</v>
      </c>
      <c r="AK18" s="88">
        <f t="shared" si="68"/>
        <v>1.2454981992797119E-2</v>
      </c>
      <c r="AL18" s="88">
        <f t="shared" si="69"/>
        <v>1</v>
      </c>
    </row>
    <row r="19" spans="1:38" x14ac:dyDescent="0.25">
      <c r="A19" s="48" t="s">
        <v>21</v>
      </c>
      <c r="B19" s="177">
        <v>4094</v>
      </c>
      <c r="C19" s="177">
        <v>1920</v>
      </c>
      <c r="D19" s="177">
        <v>1069</v>
      </c>
      <c r="E19" s="177">
        <v>1147</v>
      </c>
      <c r="F19" s="177">
        <v>376</v>
      </c>
      <c r="G19" s="177">
        <v>1370</v>
      </c>
      <c r="H19" s="177">
        <v>94</v>
      </c>
      <c r="I19" s="177"/>
      <c r="J19" s="177"/>
      <c r="K19" s="177">
        <v>9</v>
      </c>
      <c r="L19" s="177">
        <v>360</v>
      </c>
      <c r="M19" s="177">
        <v>172</v>
      </c>
      <c r="N19" s="177">
        <v>847</v>
      </c>
      <c r="O19" s="177"/>
      <c r="P19" s="177"/>
      <c r="Q19" s="177">
        <v>1301</v>
      </c>
      <c r="R19" s="177">
        <v>211</v>
      </c>
      <c r="S19" s="178">
        <f t="shared" si="0"/>
        <v>12970</v>
      </c>
      <c r="T19" s="48" t="s">
        <v>21</v>
      </c>
      <c r="U19" s="88">
        <f t="shared" si="56"/>
        <v>0.31565150346954512</v>
      </c>
      <c r="V19" s="88">
        <f t="shared" si="57"/>
        <v>0.14803392444101773</v>
      </c>
      <c r="W19" s="88">
        <f t="shared" si="58"/>
        <v>8.242097147262914E-2</v>
      </c>
      <c r="X19" s="88">
        <f t="shared" si="59"/>
        <v>8.8434849653045489E-2</v>
      </c>
      <c r="Y19" s="88">
        <f t="shared" si="60"/>
        <v>2.8989976869699306E-2</v>
      </c>
      <c r="Z19" s="88">
        <f t="shared" si="61"/>
        <v>0.10562837316885119</v>
      </c>
      <c r="AA19" s="88">
        <f t="shared" si="62"/>
        <v>7.2474942174248266E-3</v>
      </c>
      <c r="AB19" s="88"/>
      <c r="AC19" s="88"/>
      <c r="AD19" s="88">
        <f t="shared" si="63"/>
        <v>6.9390902081727058E-4</v>
      </c>
      <c r="AE19" s="88">
        <f t="shared" si="64"/>
        <v>2.7756360832690823E-2</v>
      </c>
      <c r="AF19" s="88">
        <f t="shared" si="65"/>
        <v>1.3261372397841172E-2</v>
      </c>
      <c r="AG19" s="88">
        <f t="shared" si="66"/>
        <v>6.5304548959136469E-2</v>
      </c>
      <c r="AH19" s="88"/>
      <c r="AI19" s="88"/>
      <c r="AJ19" s="88">
        <f t="shared" si="67"/>
        <v>0.10030840400925212</v>
      </c>
      <c r="AK19" s="88">
        <f t="shared" si="68"/>
        <v>1.6268311488049345E-2</v>
      </c>
      <c r="AL19" s="88">
        <f t="shared" si="69"/>
        <v>1</v>
      </c>
    </row>
    <row r="20" spans="1:38" x14ac:dyDescent="0.25">
      <c r="A20" s="48" t="s">
        <v>22</v>
      </c>
      <c r="B20" s="177">
        <v>4645</v>
      </c>
      <c r="C20" s="177">
        <v>2030</v>
      </c>
      <c r="D20" s="177">
        <v>1128</v>
      </c>
      <c r="E20" s="177">
        <v>1289</v>
      </c>
      <c r="F20" s="177">
        <v>391</v>
      </c>
      <c r="G20" s="177">
        <v>1549</v>
      </c>
      <c r="H20" s="177">
        <v>91</v>
      </c>
      <c r="I20" s="177"/>
      <c r="J20" s="177"/>
      <c r="K20" s="177">
        <v>5</v>
      </c>
      <c r="L20" s="177">
        <v>378</v>
      </c>
      <c r="M20" s="177">
        <v>279</v>
      </c>
      <c r="N20" s="177">
        <v>964</v>
      </c>
      <c r="O20" s="177"/>
      <c r="P20" s="177"/>
      <c r="Q20" s="177">
        <v>1376</v>
      </c>
      <c r="R20" s="177">
        <v>184</v>
      </c>
      <c r="S20" s="178">
        <f t="shared" si="0"/>
        <v>14309</v>
      </c>
      <c r="T20" s="48" t="s">
        <v>22</v>
      </c>
      <c r="U20" s="88">
        <f t="shared" si="56"/>
        <v>0.32462086798518414</v>
      </c>
      <c r="V20" s="88">
        <f t="shared" si="57"/>
        <v>0.14186875393109233</v>
      </c>
      <c r="W20" s="88">
        <f t="shared" si="58"/>
        <v>7.8831504647424694E-2</v>
      </c>
      <c r="X20" s="88">
        <f t="shared" si="59"/>
        <v>9.0083164441959601E-2</v>
      </c>
      <c r="Y20" s="88">
        <f t="shared" si="60"/>
        <v>2.7325459501013349E-2</v>
      </c>
      <c r="Z20" s="88">
        <f t="shared" si="61"/>
        <v>0.10825354671884828</v>
      </c>
      <c r="AA20" s="88">
        <f t="shared" si="62"/>
        <v>6.3596337969110354E-3</v>
      </c>
      <c r="AB20" s="88"/>
      <c r="AC20" s="88"/>
      <c r="AD20" s="88">
        <f t="shared" si="63"/>
        <v>3.4943042840170524E-4</v>
      </c>
      <c r="AE20" s="88">
        <f t="shared" si="64"/>
        <v>2.6416940387168915E-2</v>
      </c>
      <c r="AF20" s="88">
        <f t="shared" si="65"/>
        <v>1.9498217904815152E-2</v>
      </c>
      <c r="AG20" s="88">
        <f t="shared" si="66"/>
        <v>6.7370186595848772E-2</v>
      </c>
      <c r="AH20" s="88"/>
      <c r="AI20" s="88"/>
      <c r="AJ20" s="88">
        <f t="shared" si="67"/>
        <v>9.616325389614927E-2</v>
      </c>
      <c r="AK20" s="88">
        <f t="shared" si="68"/>
        <v>1.2859039765182751E-2</v>
      </c>
      <c r="AL20" s="88">
        <f t="shared" si="69"/>
        <v>1</v>
      </c>
    </row>
    <row r="21" spans="1:38" x14ac:dyDescent="0.25">
      <c r="A21" s="48" t="s">
        <v>158</v>
      </c>
      <c r="B21" s="177">
        <v>4428</v>
      </c>
      <c r="C21" s="177">
        <v>1974</v>
      </c>
      <c r="D21" s="177">
        <v>1265</v>
      </c>
      <c r="E21" s="177">
        <v>1122</v>
      </c>
      <c r="F21" s="177">
        <v>475</v>
      </c>
      <c r="G21" s="177">
        <v>1409</v>
      </c>
      <c r="H21" s="177">
        <v>82</v>
      </c>
      <c r="I21" s="177">
        <v>0</v>
      </c>
      <c r="J21" s="177">
        <v>2</v>
      </c>
      <c r="K21" s="177">
        <v>0</v>
      </c>
      <c r="L21" s="177">
        <v>324</v>
      </c>
      <c r="M21" s="179">
        <v>0</v>
      </c>
      <c r="N21" s="177">
        <v>1041</v>
      </c>
      <c r="O21" s="177"/>
      <c r="P21" s="177">
        <v>0</v>
      </c>
      <c r="Q21" s="177">
        <v>106</v>
      </c>
      <c r="R21" s="179">
        <v>1</v>
      </c>
      <c r="S21" s="178">
        <f t="shared" si="0"/>
        <v>12229</v>
      </c>
      <c r="T21" s="48" t="s">
        <v>158</v>
      </c>
      <c r="U21" s="88">
        <f t="shared" ref="U21:U24" si="70">B21/$S21</f>
        <v>0.36209011366424076</v>
      </c>
      <c r="V21" s="88">
        <f t="shared" ref="V21:V24" si="71">C21/$S21</f>
        <v>0.16141957641671437</v>
      </c>
      <c r="W21" s="88">
        <f t="shared" ref="W21:W24" si="72">D21/$S21</f>
        <v>0.10344263635620247</v>
      </c>
      <c r="X21" s="88">
        <f t="shared" ref="X21:X24" si="73">E21/$S21</f>
        <v>9.174912094202306E-2</v>
      </c>
      <c r="Y21" s="88">
        <f t="shared" ref="Y21:Y24" si="74">F21/$S21</f>
        <v>3.8842096655491043E-2</v>
      </c>
      <c r="Z21" s="88">
        <f t="shared" ref="Z21:Z24" si="75">G21/$S21</f>
        <v>0.11521792460544607</v>
      </c>
      <c r="AA21" s="88">
        <f t="shared" ref="AA21:AA24" si="76">H21/$S21</f>
        <v>6.7053724752637175E-3</v>
      </c>
      <c r="AB21" s="88"/>
      <c r="AC21" s="88"/>
      <c r="AD21" s="88">
        <f t="shared" ref="AD21:AD23" si="77">K21/$S21</f>
        <v>0</v>
      </c>
      <c r="AE21" s="88">
        <f t="shared" ref="AE21:AE24" si="78">L21/$S21</f>
        <v>2.6494398560798101E-2</v>
      </c>
      <c r="AF21" s="88">
        <f t="shared" ref="AF21:AF23" si="79">M21/$S21</f>
        <v>0</v>
      </c>
      <c r="AG21" s="88">
        <f t="shared" ref="AG21:AG23" si="80">N21/$S21</f>
        <v>8.5125521301823534E-2</v>
      </c>
      <c r="AH21" s="88"/>
      <c r="AI21" s="88"/>
      <c r="AJ21" s="88">
        <f t="shared" ref="AJ21:AJ24" si="81">Q21/$S21</f>
        <v>8.6679205168043172E-3</v>
      </c>
      <c r="AK21" s="88">
        <f t="shared" ref="AK21:AK24" si="82">R21/$S21</f>
        <v>8.177283506419168E-5</v>
      </c>
      <c r="AL21" s="88">
        <f t="shared" ref="AL21:AL24" si="83">S21/$S21</f>
        <v>1</v>
      </c>
    </row>
    <row r="22" spans="1:38" x14ac:dyDescent="0.25">
      <c r="A22" s="48" t="s">
        <v>154</v>
      </c>
      <c r="B22" s="181">
        <v>4567</v>
      </c>
      <c r="C22" s="179">
        <v>2064</v>
      </c>
      <c r="D22" s="179">
        <v>1268</v>
      </c>
      <c r="E22" s="179">
        <v>642</v>
      </c>
      <c r="F22" s="179">
        <v>380</v>
      </c>
      <c r="G22" s="179">
        <v>1420</v>
      </c>
      <c r="H22" s="179">
        <v>78</v>
      </c>
      <c r="I22" s="179">
        <v>0</v>
      </c>
      <c r="J22" s="179">
        <v>0</v>
      </c>
      <c r="K22" s="179">
        <v>0</v>
      </c>
      <c r="L22" s="179">
        <v>230</v>
      </c>
      <c r="M22" s="179">
        <v>0</v>
      </c>
      <c r="N22" s="179">
        <v>951</v>
      </c>
      <c r="O22" s="179"/>
      <c r="P22" s="48"/>
      <c r="Q22" s="179">
        <v>97</v>
      </c>
      <c r="R22" s="179">
        <v>0</v>
      </c>
      <c r="S22" s="178">
        <f t="shared" si="0"/>
        <v>11697</v>
      </c>
      <c r="T22" s="48" t="s">
        <v>154</v>
      </c>
      <c r="U22" s="88">
        <f t="shared" si="70"/>
        <v>0.3904419936735915</v>
      </c>
      <c r="V22" s="88">
        <f t="shared" si="71"/>
        <v>0.17645550141061811</v>
      </c>
      <c r="W22" s="88">
        <f t="shared" si="72"/>
        <v>0.10840386423869368</v>
      </c>
      <c r="X22" s="88">
        <f t="shared" si="73"/>
        <v>5.4885868171325979E-2</v>
      </c>
      <c r="Y22" s="88">
        <f t="shared" si="74"/>
        <v>3.2486962469009145E-2</v>
      </c>
      <c r="Z22" s="88">
        <f t="shared" si="75"/>
        <v>0.12139864922629734</v>
      </c>
      <c r="AA22" s="88">
        <f t="shared" si="76"/>
        <v>6.6683765067966144E-3</v>
      </c>
      <c r="AB22" s="88"/>
      <c r="AC22" s="88"/>
      <c r="AD22" s="88">
        <f t="shared" si="77"/>
        <v>0</v>
      </c>
      <c r="AE22" s="88">
        <f t="shared" si="78"/>
        <v>1.9663161494400273E-2</v>
      </c>
      <c r="AF22" s="88">
        <f t="shared" si="79"/>
        <v>0</v>
      </c>
      <c r="AG22" s="88">
        <f t="shared" si="80"/>
        <v>8.1302898179020255E-2</v>
      </c>
      <c r="AH22" s="88"/>
      <c r="AI22" s="88"/>
      <c r="AJ22" s="88">
        <f t="shared" si="81"/>
        <v>8.2927246302470711E-3</v>
      </c>
      <c r="AK22" s="88">
        <f t="shared" si="82"/>
        <v>0</v>
      </c>
      <c r="AL22" s="88">
        <f t="shared" si="83"/>
        <v>1</v>
      </c>
    </row>
    <row r="23" spans="1:38" x14ac:dyDescent="0.25">
      <c r="A23" s="48" t="s">
        <v>160</v>
      </c>
      <c r="B23" s="182">
        <v>4175</v>
      </c>
      <c r="C23" s="182">
        <v>2011</v>
      </c>
      <c r="D23" s="182">
        <v>1298</v>
      </c>
      <c r="E23" s="182">
        <v>916</v>
      </c>
      <c r="F23" s="182">
        <v>364</v>
      </c>
      <c r="G23" s="182">
        <v>1287</v>
      </c>
      <c r="H23" s="182">
        <v>80</v>
      </c>
      <c r="I23" s="178">
        <v>0</v>
      </c>
      <c r="J23" s="182">
        <v>7</v>
      </c>
      <c r="K23" s="182">
        <v>23</v>
      </c>
      <c r="L23" s="182">
        <v>213</v>
      </c>
      <c r="M23" s="182">
        <v>0</v>
      </c>
      <c r="N23" s="182">
        <v>801</v>
      </c>
      <c r="O23" s="182"/>
      <c r="P23" s="178"/>
      <c r="Q23" s="182">
        <v>170</v>
      </c>
      <c r="R23" s="178">
        <v>2</v>
      </c>
      <c r="S23" s="178">
        <f t="shared" si="0"/>
        <v>11347</v>
      </c>
      <c r="T23" s="48" t="s">
        <v>160</v>
      </c>
      <c r="U23" s="88">
        <f t="shared" si="70"/>
        <v>0.36793866220146293</v>
      </c>
      <c r="V23" s="88">
        <f t="shared" si="71"/>
        <v>0.17722746100290826</v>
      </c>
      <c r="W23" s="88">
        <f t="shared" si="72"/>
        <v>0.11439146911077817</v>
      </c>
      <c r="X23" s="88">
        <f t="shared" si="73"/>
        <v>8.0726183132105403E-2</v>
      </c>
      <c r="Y23" s="88">
        <f t="shared" si="74"/>
        <v>3.2078963602714373E-2</v>
      </c>
      <c r="Z23" s="88">
        <f t="shared" si="75"/>
        <v>0.11342204988102582</v>
      </c>
      <c r="AA23" s="88">
        <f t="shared" si="76"/>
        <v>7.0503216709262356E-3</v>
      </c>
      <c r="AB23" s="88"/>
      <c r="AC23" s="88"/>
      <c r="AD23" s="88">
        <f t="shared" si="77"/>
        <v>2.0269674803912929E-3</v>
      </c>
      <c r="AE23" s="88">
        <f t="shared" si="78"/>
        <v>1.8771481448841103E-2</v>
      </c>
      <c r="AF23" s="88">
        <f t="shared" si="79"/>
        <v>0</v>
      </c>
      <c r="AG23" s="88">
        <f t="shared" si="80"/>
        <v>7.0591345730148941E-2</v>
      </c>
      <c r="AH23" s="88"/>
      <c r="AI23" s="88"/>
      <c r="AJ23" s="88">
        <f t="shared" si="81"/>
        <v>1.4981933550718252E-2</v>
      </c>
      <c r="AK23" s="88">
        <f t="shared" si="82"/>
        <v>1.7625804177315589E-4</v>
      </c>
      <c r="AL23" s="88">
        <f t="shared" si="83"/>
        <v>1</v>
      </c>
    </row>
    <row r="24" spans="1:38" x14ac:dyDescent="0.25">
      <c r="A24" s="48" t="s">
        <v>161</v>
      </c>
      <c r="B24" s="182">
        <v>4497</v>
      </c>
      <c r="C24" s="182">
        <v>2259</v>
      </c>
      <c r="D24" s="182">
        <v>1366</v>
      </c>
      <c r="E24" s="182">
        <v>632</v>
      </c>
      <c r="F24" s="182">
        <v>408</v>
      </c>
      <c r="G24" s="182">
        <v>1295</v>
      </c>
      <c r="H24" s="182">
        <v>83</v>
      </c>
      <c r="I24" s="178"/>
      <c r="J24" s="182"/>
      <c r="K24" s="182"/>
      <c r="L24" s="182">
        <v>194</v>
      </c>
      <c r="M24" s="182"/>
      <c r="N24" s="182"/>
      <c r="O24" s="182"/>
      <c r="P24" s="178"/>
      <c r="Q24" s="182">
        <v>1007</v>
      </c>
      <c r="R24" s="178">
        <v>45</v>
      </c>
      <c r="S24" s="178">
        <f t="shared" si="0"/>
        <v>11786</v>
      </c>
      <c r="T24" s="48" t="s">
        <v>161</v>
      </c>
      <c r="U24" s="88">
        <f t="shared" si="70"/>
        <v>0.38155438656032581</v>
      </c>
      <c r="V24" s="88">
        <f t="shared" si="71"/>
        <v>0.19166808077379943</v>
      </c>
      <c r="W24" s="88">
        <f t="shared" si="72"/>
        <v>0.11590022060071271</v>
      </c>
      <c r="X24" s="88">
        <f t="shared" si="73"/>
        <v>5.3622942474121839E-2</v>
      </c>
      <c r="Y24" s="88">
        <f t="shared" si="74"/>
        <v>3.4617342609876124E-2</v>
      </c>
      <c r="Z24" s="88">
        <f t="shared" si="75"/>
        <v>0.10987612421517054</v>
      </c>
      <c r="AA24" s="88">
        <f t="shared" si="76"/>
        <v>7.0422535211267607E-3</v>
      </c>
      <c r="AB24" s="48"/>
      <c r="AC24" s="48"/>
      <c r="AD24" s="48"/>
      <c r="AE24" s="88">
        <f t="shared" si="78"/>
        <v>1.6460207025284234E-2</v>
      </c>
      <c r="AF24" s="48"/>
      <c r="AG24" s="48"/>
      <c r="AH24" s="48"/>
      <c r="AI24" s="48"/>
      <c r="AJ24" s="88">
        <f t="shared" si="81"/>
        <v>8.5440352961140331E-2</v>
      </c>
      <c r="AK24" s="88">
        <f t="shared" si="82"/>
        <v>3.8180892584422197E-3</v>
      </c>
      <c r="AL24" s="88">
        <f t="shared" si="83"/>
        <v>1</v>
      </c>
    </row>
    <row r="25" spans="1:38" x14ac:dyDescent="0.25">
      <c r="A25" s="48" t="s">
        <v>163</v>
      </c>
      <c r="B25" s="182">
        <v>3841</v>
      </c>
      <c r="C25" s="182">
        <v>2114</v>
      </c>
      <c r="D25" s="182">
        <v>1289</v>
      </c>
      <c r="E25" s="182">
        <v>422</v>
      </c>
      <c r="F25" s="182">
        <v>415</v>
      </c>
      <c r="G25" s="182">
        <v>1112</v>
      </c>
      <c r="H25" s="182">
        <v>56</v>
      </c>
      <c r="I25" s="178">
        <v>0</v>
      </c>
      <c r="J25" s="182">
        <v>28</v>
      </c>
      <c r="K25" s="182">
        <v>23</v>
      </c>
      <c r="L25" s="182">
        <v>126</v>
      </c>
      <c r="M25" s="182">
        <v>0</v>
      </c>
      <c r="N25" s="182">
        <v>718</v>
      </c>
      <c r="O25" s="182"/>
      <c r="P25" s="178"/>
      <c r="Q25" s="182">
        <v>105</v>
      </c>
      <c r="R25" s="178"/>
      <c r="S25" s="178">
        <f t="shared" si="0"/>
        <v>10249</v>
      </c>
      <c r="T25" s="48" t="s">
        <v>163</v>
      </c>
      <c r="U25" s="88">
        <f t="shared" ref="U25:U26" si="84">B25/$S25</f>
        <v>0.37476827007512931</v>
      </c>
      <c r="V25" s="88">
        <f t="shared" ref="V25:V26" si="85">C25/$S25</f>
        <v>0.20626402575861061</v>
      </c>
      <c r="W25" s="88">
        <f t="shared" ref="W25:W26" si="86">D25/$S25</f>
        <v>0.12576836764562396</v>
      </c>
      <c r="X25" s="88">
        <f t="shared" ref="X25:X26" si="87">E25/$S25</f>
        <v>4.1174748755976195E-2</v>
      </c>
      <c r="Y25" s="88">
        <f t="shared" ref="Y25:Y26" si="88">F25/$S25</f>
        <v>4.0491755293199337E-2</v>
      </c>
      <c r="Z25" s="88">
        <f t="shared" ref="Z25:Z26" si="89">G25/$S25</f>
        <v>0.10849839008683775</v>
      </c>
      <c r="AA25" s="88">
        <f t="shared" ref="AA25:AA26" si="90">H25/$S25</f>
        <v>5.4639477022148499E-3</v>
      </c>
      <c r="AB25" s="48"/>
      <c r="AC25" s="48"/>
      <c r="AD25" s="48"/>
      <c r="AE25" s="88">
        <f t="shared" ref="AE25:AE26" si="91">L25/$S25</f>
        <v>1.2293882329983413E-2</v>
      </c>
      <c r="AF25" s="48"/>
      <c r="AG25" s="48"/>
      <c r="AH25" s="48"/>
      <c r="AI25" s="48"/>
      <c r="AJ25" s="88">
        <f t="shared" ref="AJ25:AJ26" si="92">Q25/$S25</f>
        <v>1.0244901941652845E-2</v>
      </c>
      <c r="AK25" s="88">
        <f t="shared" ref="AK25:AK26" si="93">R25/$S25</f>
        <v>0</v>
      </c>
      <c r="AL25" s="88">
        <f t="shared" ref="AL25:AL26" si="94">S25/$S25</f>
        <v>1</v>
      </c>
    </row>
    <row r="26" spans="1:38" ht="13.2" customHeight="1" x14ac:dyDescent="0.25">
      <c r="A26" s="48" t="s">
        <v>201</v>
      </c>
      <c r="B26" s="182">
        <v>3818</v>
      </c>
      <c r="C26" s="182">
        <v>2074</v>
      </c>
      <c r="D26" s="182">
        <v>1248</v>
      </c>
      <c r="E26" s="182">
        <v>421</v>
      </c>
      <c r="F26" s="182">
        <v>388</v>
      </c>
      <c r="G26" s="182">
        <v>1156</v>
      </c>
      <c r="H26" s="182">
        <v>83</v>
      </c>
      <c r="I26" s="178"/>
      <c r="J26" s="182">
        <v>3</v>
      </c>
      <c r="K26" s="182"/>
      <c r="L26" s="182">
        <v>139</v>
      </c>
      <c r="M26" s="182"/>
      <c r="N26" s="182"/>
      <c r="O26" s="182"/>
      <c r="P26" s="178"/>
      <c r="Q26" s="182">
        <v>898</v>
      </c>
      <c r="R26" s="178"/>
      <c r="S26" s="178">
        <f t="shared" si="0"/>
        <v>10228</v>
      </c>
      <c r="T26" s="48" t="s">
        <v>201</v>
      </c>
      <c r="U26" s="88">
        <f t="shared" si="84"/>
        <v>0.37328901055924912</v>
      </c>
      <c r="V26" s="88">
        <f t="shared" si="85"/>
        <v>0.20277669143527571</v>
      </c>
      <c r="W26" s="88">
        <f t="shared" si="86"/>
        <v>0.12201798983183418</v>
      </c>
      <c r="X26" s="88">
        <f t="shared" si="87"/>
        <v>4.1161517403206886E-2</v>
      </c>
      <c r="Y26" s="88">
        <f t="shared" si="88"/>
        <v>3.7935080172076655E-2</v>
      </c>
      <c r="Z26" s="88">
        <f t="shared" si="89"/>
        <v>0.11302307391474384</v>
      </c>
      <c r="AA26" s="88">
        <f t="shared" si="90"/>
        <v>8.1149784904184594E-3</v>
      </c>
      <c r="AB26" s="48"/>
      <c r="AC26" s="48"/>
      <c r="AD26" s="48"/>
      <c r="AE26" s="88">
        <f t="shared" si="91"/>
        <v>1.3590144700821274E-2</v>
      </c>
      <c r="AF26" s="48"/>
      <c r="AG26" s="48"/>
      <c r="AH26" s="48"/>
      <c r="AI26" s="48"/>
      <c r="AJ26" s="88">
        <f t="shared" si="92"/>
        <v>8.7798201016816582E-2</v>
      </c>
      <c r="AK26" s="88">
        <f t="shared" si="93"/>
        <v>0</v>
      </c>
      <c r="AL26" s="88">
        <f t="shared" si="94"/>
        <v>1</v>
      </c>
    </row>
    <row r="27" spans="1:38" x14ac:dyDescent="0.25">
      <c r="A27" s="48" t="s">
        <v>414</v>
      </c>
      <c r="B27" s="182">
        <v>3864</v>
      </c>
      <c r="C27" s="182">
        <v>1978</v>
      </c>
      <c r="D27" s="182">
        <v>1252</v>
      </c>
      <c r="E27" s="182">
        <v>349</v>
      </c>
      <c r="F27" s="182">
        <v>388</v>
      </c>
      <c r="G27" s="182">
        <v>1232</v>
      </c>
      <c r="H27" s="182">
        <v>73</v>
      </c>
      <c r="I27" s="178"/>
      <c r="J27" s="182"/>
      <c r="K27" s="182">
        <v>23</v>
      </c>
      <c r="L27" s="182">
        <v>109</v>
      </c>
      <c r="M27" s="182"/>
      <c r="N27" s="182"/>
      <c r="O27" s="182"/>
      <c r="P27" s="178"/>
      <c r="Q27" s="182">
        <v>976</v>
      </c>
      <c r="R27" s="178">
        <v>634</v>
      </c>
      <c r="S27" s="178">
        <f t="shared" si="0"/>
        <v>10878</v>
      </c>
      <c r="T27" s="48" t="s">
        <v>414</v>
      </c>
      <c r="U27" s="88">
        <f t="shared" ref="U27" si="95">B27/$S27</f>
        <v>0.35521235521235522</v>
      </c>
      <c r="V27" s="88">
        <f t="shared" ref="V27" si="96">C27/$S27</f>
        <v>0.18183489612061041</v>
      </c>
      <c r="W27" s="88">
        <f t="shared" ref="W27" si="97">D27/$S27</f>
        <v>0.11509468652325795</v>
      </c>
      <c r="X27" s="88">
        <f t="shared" ref="X27" si="98">E27/$S27</f>
        <v>3.208310351167494E-2</v>
      </c>
      <c r="Y27" s="88">
        <f t="shared" ref="Y27" si="99">F27/$S27</f>
        <v>3.5668321382607095E-2</v>
      </c>
      <c r="Z27" s="88">
        <f t="shared" ref="Z27" si="100">G27/$S27</f>
        <v>0.11325611325611326</v>
      </c>
      <c r="AA27" s="88">
        <f t="shared" ref="AA27" si="101">H27/$S27</f>
        <v>6.7107924250781395E-3</v>
      </c>
      <c r="AB27" s="48"/>
      <c r="AC27" s="48"/>
      <c r="AD27" s="48"/>
      <c r="AE27" s="88">
        <f t="shared" ref="AE27" si="102">L27/$S27</f>
        <v>1.0020224305938592E-2</v>
      </c>
      <c r="AF27" s="48"/>
      <c r="AG27" s="48"/>
      <c r="AH27" s="48"/>
      <c r="AI27" s="48"/>
      <c r="AJ27" s="88">
        <f t="shared" ref="AJ27" si="103">Q27/$S27</f>
        <v>8.9722375436661145E-2</v>
      </c>
      <c r="AK27" s="88">
        <f t="shared" ref="AK27" si="104">R27/$S27</f>
        <v>5.8282772568486851E-2</v>
      </c>
      <c r="AL27" s="88">
        <f t="shared" ref="AL27" si="105">S27/$S27</f>
        <v>1</v>
      </c>
    </row>
    <row r="28" spans="1:38" x14ac:dyDescent="0.25">
      <c r="A28" s="48" t="s">
        <v>438</v>
      </c>
      <c r="B28" s="182">
        <v>4186</v>
      </c>
      <c r="C28" s="182">
        <v>2090</v>
      </c>
      <c r="D28" s="182">
        <v>1213</v>
      </c>
      <c r="E28" s="182">
        <v>438</v>
      </c>
      <c r="F28" s="182">
        <v>417</v>
      </c>
      <c r="G28" s="182">
        <v>1206</v>
      </c>
      <c r="H28" s="182">
        <v>1</v>
      </c>
      <c r="I28" s="178">
        <v>0</v>
      </c>
      <c r="J28" s="182">
        <v>0</v>
      </c>
      <c r="K28" s="182">
        <v>0</v>
      </c>
      <c r="L28" s="182">
        <v>136</v>
      </c>
      <c r="M28" s="182">
        <v>0</v>
      </c>
      <c r="N28" s="182">
        <v>0</v>
      </c>
      <c r="O28" s="182"/>
      <c r="P28" s="178"/>
      <c r="Q28" s="182">
        <v>1303</v>
      </c>
      <c r="R28" s="178">
        <v>729</v>
      </c>
      <c r="S28" s="178">
        <f>SUM(B28:R28)</f>
        <v>11719</v>
      </c>
      <c r="T28" s="48" t="s">
        <v>438</v>
      </c>
      <c r="U28" s="88">
        <f t="shared" ref="U28:U32" si="106">B28/$S28</f>
        <v>0.35719771311545356</v>
      </c>
      <c r="V28" s="88">
        <f t="shared" ref="V28:V32" si="107">C28/$S28</f>
        <v>0.17834286201894359</v>
      </c>
      <c r="W28" s="88">
        <f t="shared" ref="W28:W32" si="108">D28/$S28</f>
        <v>0.10350712518132947</v>
      </c>
      <c r="X28" s="88">
        <f t="shared" ref="X28:X32" si="109">E28/$S28</f>
        <v>3.7375202662343204E-2</v>
      </c>
      <c r="Y28" s="88">
        <f t="shared" ref="Y28:Y32" si="110">F28/$S28</f>
        <v>3.5583240890860998E-2</v>
      </c>
      <c r="Z28" s="88">
        <f t="shared" ref="Z28:Z32" si="111">G28/$S28</f>
        <v>0.1029098045908354</v>
      </c>
      <c r="AA28" s="88">
        <f t="shared" ref="AA28:AA32" si="112">H28/$S28</f>
        <v>8.5331512927724207E-5</v>
      </c>
      <c r="AB28" s="48"/>
      <c r="AC28" s="48"/>
      <c r="AD28" s="48"/>
      <c r="AE28" s="88">
        <f t="shared" ref="AE28:AE32" si="113">L28/$S28</f>
        <v>1.1605085758170493E-2</v>
      </c>
      <c r="AF28" s="48"/>
      <c r="AG28" s="48"/>
      <c r="AH28" s="48"/>
      <c r="AI28" s="48"/>
      <c r="AJ28" s="88">
        <f t="shared" ref="AJ28:AJ32" si="114">Q28/$S28</f>
        <v>0.11118696134482464</v>
      </c>
      <c r="AK28" s="88">
        <f t="shared" ref="AK28:AK32" si="115">R28/$S28</f>
        <v>6.2206672924310945E-2</v>
      </c>
      <c r="AL28" s="88">
        <f t="shared" ref="AL28:AL32" si="116">S28/$S28</f>
        <v>1</v>
      </c>
    </row>
    <row r="29" spans="1:38" x14ac:dyDescent="0.25">
      <c r="A29" s="48" t="s">
        <v>457</v>
      </c>
      <c r="B29" s="182">
        <v>3841</v>
      </c>
      <c r="C29" s="182">
        <v>1984</v>
      </c>
      <c r="D29" s="182">
        <v>1197</v>
      </c>
      <c r="E29" s="182">
        <v>316</v>
      </c>
      <c r="F29" s="182">
        <v>379</v>
      </c>
      <c r="G29" s="182">
        <v>1081</v>
      </c>
      <c r="H29" s="182">
        <v>0</v>
      </c>
      <c r="I29" s="178">
        <v>0</v>
      </c>
      <c r="J29" s="182">
        <v>0</v>
      </c>
      <c r="K29" s="182">
        <v>0</v>
      </c>
      <c r="L29" s="182">
        <v>135</v>
      </c>
      <c r="M29" s="182">
        <v>0</v>
      </c>
      <c r="N29" s="182">
        <v>0</v>
      </c>
      <c r="O29" s="182">
        <v>0</v>
      </c>
      <c r="P29" s="178"/>
      <c r="Q29" s="182">
        <v>1188</v>
      </c>
      <c r="R29" s="178">
        <v>782</v>
      </c>
      <c r="S29" s="178">
        <f t="shared" ref="S29:S34" si="117">SUM(B29:R29)</f>
        <v>10903</v>
      </c>
      <c r="T29" s="48" t="s">
        <v>457</v>
      </c>
      <c r="U29" s="88">
        <f t="shared" si="106"/>
        <v>0.35228836100155919</v>
      </c>
      <c r="V29" s="88">
        <f t="shared" si="107"/>
        <v>0.18196826561496834</v>
      </c>
      <c r="W29" s="88">
        <f t="shared" si="108"/>
        <v>0.10978629734935338</v>
      </c>
      <c r="X29" s="88">
        <f t="shared" si="109"/>
        <v>2.8982848757222783E-2</v>
      </c>
      <c r="Y29" s="88">
        <f t="shared" si="110"/>
        <v>3.476107493350454E-2</v>
      </c>
      <c r="Z29" s="88">
        <f t="shared" si="111"/>
        <v>9.9147023754929842E-2</v>
      </c>
      <c r="AA29" s="88">
        <f t="shared" si="112"/>
        <v>0</v>
      </c>
      <c r="AB29" s="48"/>
      <c r="AC29" s="48"/>
      <c r="AD29" s="48"/>
      <c r="AE29" s="88">
        <f t="shared" si="113"/>
        <v>1.2381913234889481E-2</v>
      </c>
      <c r="AF29" s="48"/>
      <c r="AG29" s="48"/>
      <c r="AH29" s="48"/>
      <c r="AI29" s="48"/>
      <c r="AJ29" s="88">
        <f t="shared" si="114"/>
        <v>0.10896083646702742</v>
      </c>
      <c r="AK29" s="88">
        <f t="shared" si="115"/>
        <v>7.1723378886544994E-2</v>
      </c>
      <c r="AL29" s="88">
        <f t="shared" si="116"/>
        <v>1</v>
      </c>
    </row>
    <row r="30" spans="1:38" x14ac:dyDescent="0.25">
      <c r="A30" s="48" t="s">
        <v>458</v>
      </c>
      <c r="B30" s="182">
        <v>3707</v>
      </c>
      <c r="C30" s="182">
        <v>1891</v>
      </c>
      <c r="D30" s="182">
        <v>1161</v>
      </c>
      <c r="E30" s="182">
        <v>298</v>
      </c>
      <c r="F30" s="182">
        <v>370</v>
      </c>
      <c r="G30" s="182">
        <v>1001</v>
      </c>
      <c r="H30" s="182">
        <v>0</v>
      </c>
      <c r="I30" s="178">
        <v>0</v>
      </c>
      <c r="J30" s="182">
        <v>0</v>
      </c>
      <c r="K30" s="182">
        <v>0</v>
      </c>
      <c r="L30" s="182">
        <v>114</v>
      </c>
      <c r="M30" s="182">
        <v>0</v>
      </c>
      <c r="N30" s="182">
        <v>0</v>
      </c>
      <c r="O30" s="182">
        <v>0</v>
      </c>
      <c r="P30" s="178"/>
      <c r="Q30" s="182">
        <v>1076</v>
      </c>
      <c r="R30" s="178">
        <v>869</v>
      </c>
      <c r="S30" s="178">
        <f t="shared" si="117"/>
        <v>10487</v>
      </c>
      <c r="T30" s="48" t="s">
        <v>458</v>
      </c>
      <c r="U30" s="88">
        <f t="shared" si="106"/>
        <v>0.35348526747401543</v>
      </c>
      <c r="V30" s="88">
        <f t="shared" si="107"/>
        <v>0.18031848955850099</v>
      </c>
      <c r="W30" s="88">
        <f t="shared" si="108"/>
        <v>0.11070849623343187</v>
      </c>
      <c r="X30" s="88">
        <f t="shared" si="109"/>
        <v>2.8416134261466577E-2</v>
      </c>
      <c r="Y30" s="88">
        <f t="shared" si="110"/>
        <v>3.5281777438733668E-2</v>
      </c>
      <c r="Z30" s="88">
        <f t="shared" si="111"/>
        <v>9.5451511395060556E-2</v>
      </c>
      <c r="AA30" s="88">
        <f t="shared" si="112"/>
        <v>0</v>
      </c>
      <c r="AB30" s="48"/>
      <c r="AC30" s="48"/>
      <c r="AD30" s="48"/>
      <c r="AE30" s="88">
        <f t="shared" si="113"/>
        <v>1.0870601697339563E-2</v>
      </c>
      <c r="AF30" s="48"/>
      <c r="AG30" s="48"/>
      <c r="AH30" s="48"/>
      <c r="AI30" s="48"/>
      <c r="AJ30" s="88">
        <f t="shared" si="114"/>
        <v>0.1026032230380471</v>
      </c>
      <c r="AK30" s="88">
        <f t="shared" si="115"/>
        <v>8.2864498903404221E-2</v>
      </c>
      <c r="AL30" s="88">
        <f t="shared" si="116"/>
        <v>1</v>
      </c>
    </row>
    <row r="31" spans="1:38" x14ac:dyDescent="0.25">
      <c r="A31" s="48" t="s">
        <v>459</v>
      </c>
      <c r="B31" s="182">
        <v>3828</v>
      </c>
      <c r="C31" s="182">
        <v>1919</v>
      </c>
      <c r="D31" s="182">
        <v>1183</v>
      </c>
      <c r="E31" s="182">
        <v>357</v>
      </c>
      <c r="F31" s="182">
        <v>398</v>
      </c>
      <c r="G31" s="182">
        <v>1021</v>
      </c>
      <c r="H31" s="182">
        <v>0</v>
      </c>
      <c r="I31" s="178">
        <v>0</v>
      </c>
      <c r="J31" s="182">
        <v>0</v>
      </c>
      <c r="K31" s="182">
        <v>0</v>
      </c>
      <c r="L31" s="182">
        <v>118</v>
      </c>
      <c r="M31" s="182">
        <v>0</v>
      </c>
      <c r="N31" s="182">
        <v>0</v>
      </c>
      <c r="O31" s="182">
        <v>0</v>
      </c>
      <c r="P31" s="178"/>
      <c r="Q31" s="182">
        <v>1110</v>
      </c>
      <c r="R31" s="178">
        <v>834</v>
      </c>
      <c r="S31" s="178">
        <f t="shared" si="117"/>
        <v>10768</v>
      </c>
      <c r="T31" s="48" t="s">
        <v>459</v>
      </c>
      <c r="U31" s="88">
        <f t="shared" si="106"/>
        <v>0.35549777117384845</v>
      </c>
      <c r="V31" s="88">
        <f t="shared" si="107"/>
        <v>0.17821322436849926</v>
      </c>
      <c r="W31" s="88">
        <f t="shared" si="108"/>
        <v>0.10986255572065379</v>
      </c>
      <c r="X31" s="88">
        <f t="shared" si="109"/>
        <v>3.3153789004457652E-2</v>
      </c>
      <c r="Y31" s="88">
        <f t="shared" si="110"/>
        <v>3.6961367013372957E-2</v>
      </c>
      <c r="Z31" s="88">
        <f t="shared" si="111"/>
        <v>9.4817979197622582E-2</v>
      </c>
      <c r="AA31" s="88">
        <f t="shared" si="112"/>
        <v>0</v>
      </c>
      <c r="AB31" s="48"/>
      <c r="AC31" s="48"/>
      <c r="AD31" s="48"/>
      <c r="AE31" s="88">
        <f t="shared" si="113"/>
        <v>1.0958395245170876E-2</v>
      </c>
      <c r="AF31" s="48"/>
      <c r="AG31" s="48"/>
      <c r="AH31" s="48"/>
      <c r="AI31" s="48"/>
      <c r="AJ31" s="88">
        <f t="shared" si="114"/>
        <v>0.10308320950965824</v>
      </c>
      <c r="AK31" s="88">
        <f t="shared" si="115"/>
        <v>7.7451708766716199E-2</v>
      </c>
      <c r="AL31" s="88">
        <f t="shared" si="116"/>
        <v>1</v>
      </c>
    </row>
    <row r="32" spans="1:38" x14ac:dyDescent="0.25">
      <c r="A32" s="48" t="s">
        <v>460</v>
      </c>
      <c r="B32" s="183">
        <v>4196</v>
      </c>
      <c r="C32" s="183">
        <v>1947</v>
      </c>
      <c r="D32" s="183">
        <v>1150</v>
      </c>
      <c r="E32" s="183">
        <v>409</v>
      </c>
      <c r="F32" s="183">
        <v>396</v>
      </c>
      <c r="G32" s="183">
        <v>1030</v>
      </c>
      <c r="H32" s="183">
        <v>0</v>
      </c>
      <c r="I32" s="184">
        <v>0</v>
      </c>
      <c r="J32" s="183">
        <v>0</v>
      </c>
      <c r="K32" s="183">
        <v>0</v>
      </c>
      <c r="L32" s="183">
        <v>127</v>
      </c>
      <c r="M32" s="183">
        <v>0</v>
      </c>
      <c r="N32" s="183">
        <v>0</v>
      </c>
      <c r="O32" s="183"/>
      <c r="P32" s="48"/>
      <c r="Q32" s="183">
        <v>1160</v>
      </c>
      <c r="R32" s="184">
        <v>914</v>
      </c>
      <c r="S32" s="178">
        <f t="shared" si="117"/>
        <v>11329</v>
      </c>
      <c r="T32" s="48" t="s">
        <v>460</v>
      </c>
      <c r="U32" s="88">
        <f t="shared" si="106"/>
        <v>0.3703769088180775</v>
      </c>
      <c r="V32" s="88">
        <f t="shared" si="107"/>
        <v>0.17185982875805456</v>
      </c>
      <c r="W32" s="88">
        <f t="shared" si="108"/>
        <v>0.10150940065319093</v>
      </c>
      <c r="X32" s="88">
        <f t="shared" si="109"/>
        <v>3.6102039014917466E-2</v>
      </c>
      <c r="Y32" s="88">
        <f t="shared" si="110"/>
        <v>3.4954541442316182E-2</v>
      </c>
      <c r="Z32" s="88">
        <f t="shared" si="111"/>
        <v>9.0917115367640564E-2</v>
      </c>
      <c r="AA32" s="88">
        <f t="shared" si="112"/>
        <v>0</v>
      </c>
      <c r="AB32" s="48"/>
      <c r="AC32" s="48"/>
      <c r="AD32" s="48"/>
      <c r="AE32" s="88">
        <f t="shared" si="113"/>
        <v>1.1210168593874128E-2</v>
      </c>
      <c r="AF32" s="48"/>
      <c r="AG32" s="48"/>
      <c r="AH32" s="48"/>
      <c r="AI32" s="48"/>
      <c r="AJ32" s="88">
        <f t="shared" si="114"/>
        <v>0.10239209109365345</v>
      </c>
      <c r="AK32" s="88">
        <f t="shared" si="115"/>
        <v>8.0677906258275228E-2</v>
      </c>
      <c r="AL32" s="88">
        <f t="shared" si="116"/>
        <v>1</v>
      </c>
    </row>
    <row r="33" spans="1:38" x14ac:dyDescent="0.25">
      <c r="A33" s="48" t="s">
        <v>465</v>
      </c>
      <c r="B33" s="183">
        <v>4292</v>
      </c>
      <c r="C33" s="183">
        <v>2061</v>
      </c>
      <c r="D33" s="183">
        <v>1187</v>
      </c>
      <c r="E33" s="183">
        <v>305</v>
      </c>
      <c r="F33" s="183">
        <v>458</v>
      </c>
      <c r="G33" s="183">
        <v>1205</v>
      </c>
      <c r="H33" s="183">
        <v>0</v>
      </c>
      <c r="I33" s="184">
        <v>0</v>
      </c>
      <c r="J33" s="183">
        <v>0</v>
      </c>
      <c r="K33" s="183">
        <v>0</v>
      </c>
      <c r="L33" s="183">
        <v>150</v>
      </c>
      <c r="M33" s="183">
        <v>0</v>
      </c>
      <c r="N33" s="183">
        <v>0</v>
      </c>
      <c r="O33" s="183"/>
      <c r="P33" s="48"/>
      <c r="Q33" s="183">
        <v>1288</v>
      </c>
      <c r="R33" s="184">
        <v>798</v>
      </c>
      <c r="S33" s="178">
        <f t="shared" si="117"/>
        <v>11744</v>
      </c>
      <c r="T33" s="48" t="s">
        <v>465</v>
      </c>
      <c r="U33" s="88"/>
      <c r="V33" s="88"/>
      <c r="W33" s="88"/>
      <c r="X33" s="88"/>
      <c r="Y33" s="88"/>
      <c r="Z33" s="88"/>
      <c r="AA33" s="88"/>
      <c r="AB33" s="48"/>
      <c r="AC33" s="48"/>
      <c r="AD33" s="48"/>
      <c r="AE33" s="88"/>
      <c r="AF33" s="48"/>
      <c r="AG33" s="48"/>
      <c r="AH33" s="48"/>
      <c r="AI33" s="48"/>
      <c r="AJ33" s="88"/>
      <c r="AK33" s="88"/>
      <c r="AL33" s="88"/>
    </row>
    <row r="34" spans="1:38" x14ac:dyDescent="0.25">
      <c r="A34" s="48" t="s">
        <v>466</v>
      </c>
      <c r="B34" s="183">
        <v>4204</v>
      </c>
      <c r="C34" s="183">
        <v>2047</v>
      </c>
      <c r="D34" s="183">
        <v>1131</v>
      </c>
      <c r="E34" s="183">
        <v>303</v>
      </c>
      <c r="F34" s="183">
        <v>382</v>
      </c>
      <c r="G34" s="183">
        <v>1069</v>
      </c>
      <c r="H34" s="183">
        <v>0</v>
      </c>
      <c r="I34" s="184">
        <v>0</v>
      </c>
      <c r="J34" s="183">
        <v>0</v>
      </c>
      <c r="K34" s="183">
        <v>0</v>
      </c>
      <c r="L34" s="183">
        <v>108</v>
      </c>
      <c r="M34" s="183">
        <v>0</v>
      </c>
      <c r="N34" s="183">
        <v>0</v>
      </c>
      <c r="O34" s="183"/>
      <c r="P34" s="48"/>
      <c r="Q34" s="183">
        <v>1301</v>
      </c>
      <c r="R34" s="184">
        <v>780</v>
      </c>
      <c r="S34" s="178">
        <f t="shared" si="117"/>
        <v>11325</v>
      </c>
      <c r="T34" s="48" t="s">
        <v>466</v>
      </c>
      <c r="U34" s="88"/>
      <c r="V34" s="88"/>
      <c r="W34" s="88"/>
      <c r="X34" s="88"/>
      <c r="Y34" s="88"/>
      <c r="Z34" s="88"/>
      <c r="AA34" s="88"/>
      <c r="AB34" s="48"/>
      <c r="AC34" s="48"/>
      <c r="AD34" s="48"/>
      <c r="AE34" s="88"/>
      <c r="AF34" s="48"/>
      <c r="AG34" s="48"/>
      <c r="AH34" s="48"/>
      <c r="AI34" s="48"/>
      <c r="AJ34" s="88"/>
      <c r="AK34" s="88"/>
      <c r="AL34" s="88"/>
    </row>
    <row r="35" spans="1:38" x14ac:dyDescent="0.25">
      <c r="A35" s="48"/>
      <c r="B35" s="48"/>
      <c r="C35" s="48"/>
      <c r="D35" s="183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</row>
    <row r="36" spans="1:38" x14ac:dyDescent="0.25">
      <c r="A36" s="129"/>
      <c r="B36" s="141" t="s">
        <v>51</v>
      </c>
      <c r="C36" s="175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U36" s="141" t="s">
        <v>51</v>
      </c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</row>
    <row r="37" spans="1:38" x14ac:dyDescent="0.25">
      <c r="A37" s="129" t="s">
        <v>3</v>
      </c>
      <c r="B37" s="176" t="s">
        <v>39</v>
      </c>
      <c r="C37" s="176" t="s">
        <v>40</v>
      </c>
      <c r="D37" s="176" t="s">
        <v>41</v>
      </c>
      <c r="E37" s="176" t="s">
        <v>73</v>
      </c>
      <c r="F37" s="176" t="s">
        <v>43</v>
      </c>
      <c r="G37" s="176" t="s">
        <v>44</v>
      </c>
      <c r="H37" s="176" t="s">
        <v>77</v>
      </c>
      <c r="I37" s="176" t="s">
        <v>78</v>
      </c>
      <c r="J37" s="176" t="s">
        <v>75</v>
      </c>
      <c r="K37" s="176" t="s">
        <v>45</v>
      </c>
      <c r="L37" s="176" t="s">
        <v>74</v>
      </c>
      <c r="M37" s="176" t="s">
        <v>47</v>
      </c>
      <c r="N37" s="176" t="s">
        <v>48</v>
      </c>
      <c r="O37" s="176" t="s">
        <v>72</v>
      </c>
      <c r="P37" s="176" t="s">
        <v>76</v>
      </c>
      <c r="Q37" s="176" t="s">
        <v>49</v>
      </c>
      <c r="R37" s="176" t="s">
        <v>50</v>
      </c>
      <c r="S37" s="176" t="s">
        <v>2</v>
      </c>
      <c r="T37" s="129" t="s">
        <v>3</v>
      </c>
      <c r="U37" s="176" t="s">
        <v>39</v>
      </c>
      <c r="V37" s="176" t="s">
        <v>40</v>
      </c>
      <c r="W37" s="176" t="s">
        <v>41</v>
      </c>
      <c r="X37" s="176" t="s">
        <v>42</v>
      </c>
      <c r="Y37" s="176" t="s">
        <v>43</v>
      </c>
      <c r="Z37" s="176" t="s">
        <v>44</v>
      </c>
      <c r="AA37" s="176" t="s">
        <v>77</v>
      </c>
      <c r="AB37" s="176" t="s">
        <v>78</v>
      </c>
      <c r="AC37" s="176" t="s">
        <v>75</v>
      </c>
      <c r="AD37" s="176" t="s">
        <v>45</v>
      </c>
      <c r="AE37" s="176" t="s">
        <v>46</v>
      </c>
      <c r="AF37" s="176" t="s">
        <v>47</v>
      </c>
      <c r="AG37" s="176" t="s">
        <v>48</v>
      </c>
      <c r="AH37" s="176" t="s">
        <v>72</v>
      </c>
      <c r="AI37" s="176" t="s">
        <v>76</v>
      </c>
      <c r="AJ37" s="176" t="s">
        <v>49</v>
      </c>
      <c r="AK37" s="176" t="s">
        <v>50</v>
      </c>
      <c r="AL37" s="176" t="s">
        <v>2</v>
      </c>
    </row>
    <row r="38" spans="1:38" x14ac:dyDescent="0.25">
      <c r="A38" s="48" t="s">
        <v>5</v>
      </c>
      <c r="B38" s="177">
        <v>549</v>
      </c>
      <c r="C38" s="177">
        <v>335</v>
      </c>
      <c r="D38" s="177">
        <v>244</v>
      </c>
      <c r="E38" s="177">
        <v>155</v>
      </c>
      <c r="F38" s="177">
        <v>87</v>
      </c>
      <c r="G38" s="177">
        <v>365</v>
      </c>
      <c r="H38" s="177">
        <v>21</v>
      </c>
      <c r="I38" s="177"/>
      <c r="J38" s="177"/>
      <c r="K38" s="177">
        <v>0</v>
      </c>
      <c r="L38" s="177">
        <v>54</v>
      </c>
      <c r="M38" s="177">
        <v>20</v>
      </c>
      <c r="N38" s="177">
        <v>243</v>
      </c>
      <c r="O38" s="177"/>
      <c r="P38" s="177"/>
      <c r="Q38" s="177">
        <v>359</v>
      </c>
      <c r="R38" s="177">
        <v>118</v>
      </c>
      <c r="S38" s="48">
        <f t="shared" ref="S38:S62" si="118">SUM(B38:R38)</f>
        <v>2550</v>
      </c>
      <c r="T38" s="48" t="s">
        <v>5</v>
      </c>
      <c r="U38" s="88">
        <f t="shared" ref="U38" si="119">B38/$S38</f>
        <v>0.21529411764705883</v>
      </c>
      <c r="V38" s="88">
        <f t="shared" ref="V38:AA38" si="120">C38/$S38</f>
        <v>0.13137254901960785</v>
      </c>
      <c r="W38" s="88">
        <f t="shared" si="120"/>
        <v>9.5686274509803923E-2</v>
      </c>
      <c r="X38" s="88">
        <f t="shared" si="120"/>
        <v>6.0784313725490195E-2</v>
      </c>
      <c r="Y38" s="88">
        <f t="shared" si="120"/>
        <v>3.411764705882353E-2</v>
      </c>
      <c r="Z38" s="88">
        <f t="shared" si="120"/>
        <v>0.14313725490196078</v>
      </c>
      <c r="AA38" s="88">
        <f t="shared" si="120"/>
        <v>8.2352941176470594E-3</v>
      </c>
      <c r="AB38" s="88"/>
      <c r="AC38" s="88"/>
      <c r="AD38" s="88">
        <f t="shared" ref="AD38:AD62" si="121">K38/$S38</f>
        <v>0</v>
      </c>
      <c r="AE38" s="88">
        <f t="shared" ref="AE38:AE62" si="122">L38/$S38</f>
        <v>2.1176470588235293E-2</v>
      </c>
      <c r="AF38" s="88">
        <f t="shared" ref="AF38:AF62" si="123">M38/$S38</f>
        <v>7.8431372549019607E-3</v>
      </c>
      <c r="AG38" s="88">
        <f t="shared" ref="AG38:AG62" si="124">N38/$S38</f>
        <v>9.5294117647058821E-2</v>
      </c>
      <c r="AH38" s="88"/>
      <c r="AI38" s="88"/>
      <c r="AJ38" s="88">
        <f>Q38/$S38</f>
        <v>0.14078431372549019</v>
      </c>
      <c r="AK38" s="88">
        <f>R38/$S38</f>
        <v>4.6274509803921567E-2</v>
      </c>
      <c r="AL38" s="88">
        <f>S38/$S38</f>
        <v>1</v>
      </c>
    </row>
    <row r="39" spans="1:38" x14ac:dyDescent="0.25">
      <c r="A39" s="48" t="s">
        <v>6</v>
      </c>
      <c r="B39" s="177">
        <v>269</v>
      </c>
      <c r="C39" s="177">
        <v>116</v>
      </c>
      <c r="D39" s="177">
        <v>85</v>
      </c>
      <c r="E39" s="177">
        <v>153</v>
      </c>
      <c r="F39" s="177">
        <v>34</v>
      </c>
      <c r="G39" s="177">
        <v>193</v>
      </c>
      <c r="H39" s="177">
        <v>15</v>
      </c>
      <c r="I39" s="177"/>
      <c r="J39" s="177"/>
      <c r="K39" s="48"/>
      <c r="L39" s="177">
        <v>42</v>
      </c>
      <c r="M39" s="177">
        <v>22</v>
      </c>
      <c r="N39" s="177">
        <v>90</v>
      </c>
      <c r="O39" s="177"/>
      <c r="P39" s="177"/>
      <c r="Q39" s="177">
        <v>147</v>
      </c>
      <c r="R39" s="177">
        <v>28</v>
      </c>
      <c r="S39" s="48">
        <f t="shared" si="118"/>
        <v>1194</v>
      </c>
      <c r="T39" s="48" t="s">
        <v>6</v>
      </c>
      <c r="U39" s="88">
        <f t="shared" ref="U39:U62" si="125">B39/$S39</f>
        <v>0.22529313232830822</v>
      </c>
      <c r="V39" s="88">
        <f t="shared" ref="V39:V62" si="126">C39/$S39</f>
        <v>9.7152428810720268E-2</v>
      </c>
      <c r="W39" s="88">
        <f t="shared" ref="W39:W62" si="127">D39/$S39</f>
        <v>7.1189279731993294E-2</v>
      </c>
      <c r="X39" s="88">
        <f t="shared" ref="X39:X62" si="128">E39/$S39</f>
        <v>0.12814070351758794</v>
      </c>
      <c r="Y39" s="88">
        <f t="shared" ref="Y39:Y62" si="129">F39/$S39</f>
        <v>2.8475711892797319E-2</v>
      </c>
      <c r="Z39" s="88">
        <f t="shared" ref="Z39:Z62" si="130">G39/$S39</f>
        <v>0.16164154103852596</v>
      </c>
      <c r="AA39" s="88">
        <f t="shared" ref="AA39:AA62" si="131">H39/$S39</f>
        <v>1.2562814070351759E-2</v>
      </c>
      <c r="AB39" s="88"/>
      <c r="AC39" s="88"/>
      <c r="AD39" s="88">
        <f t="shared" si="121"/>
        <v>0</v>
      </c>
      <c r="AE39" s="88">
        <f t="shared" si="122"/>
        <v>3.5175879396984924E-2</v>
      </c>
      <c r="AF39" s="88">
        <f t="shared" si="123"/>
        <v>1.8425460636515914E-2</v>
      </c>
      <c r="AG39" s="88">
        <f t="shared" si="124"/>
        <v>7.5376884422110546E-2</v>
      </c>
      <c r="AH39" s="88"/>
      <c r="AI39" s="88"/>
      <c r="AJ39" s="88">
        <f t="shared" ref="AJ39" si="132">Q39/$S39</f>
        <v>0.12311557788944724</v>
      </c>
      <c r="AK39" s="88">
        <f t="shared" ref="AK39" si="133">R39/$S39</f>
        <v>2.3450586264656615E-2</v>
      </c>
      <c r="AL39" s="88">
        <f t="shared" ref="AL39" si="134">S39/$S39</f>
        <v>1</v>
      </c>
    </row>
    <row r="40" spans="1:38" x14ac:dyDescent="0.25">
      <c r="A40" s="48" t="s">
        <v>7</v>
      </c>
      <c r="B40" s="177">
        <v>667</v>
      </c>
      <c r="C40" s="177">
        <v>385</v>
      </c>
      <c r="D40" s="177">
        <v>245</v>
      </c>
      <c r="E40" s="177">
        <v>145</v>
      </c>
      <c r="F40" s="177">
        <v>85</v>
      </c>
      <c r="G40" s="177">
        <v>324</v>
      </c>
      <c r="H40" s="177">
        <v>21</v>
      </c>
      <c r="I40" s="177"/>
      <c r="J40" s="177"/>
      <c r="K40" s="177">
        <v>1</v>
      </c>
      <c r="L40" s="177">
        <v>57</v>
      </c>
      <c r="M40" s="177">
        <v>2</v>
      </c>
      <c r="N40" s="177">
        <v>238</v>
      </c>
      <c r="O40" s="177"/>
      <c r="P40" s="177"/>
      <c r="Q40" s="177">
        <v>317</v>
      </c>
      <c r="R40" s="177">
        <v>99</v>
      </c>
      <c r="S40" s="48">
        <f t="shared" si="118"/>
        <v>2586</v>
      </c>
      <c r="T40" s="48" t="s">
        <v>7</v>
      </c>
      <c r="U40" s="88">
        <f t="shared" si="125"/>
        <v>0.25792730085073473</v>
      </c>
      <c r="V40" s="88">
        <f t="shared" si="126"/>
        <v>0.14887857695282289</v>
      </c>
      <c r="W40" s="88">
        <f t="shared" si="127"/>
        <v>9.4740912606341834E-2</v>
      </c>
      <c r="X40" s="88">
        <f t="shared" si="128"/>
        <v>5.6071152358855375E-2</v>
      </c>
      <c r="Y40" s="88">
        <f t="shared" si="129"/>
        <v>3.2869296210363497E-2</v>
      </c>
      <c r="Z40" s="88">
        <f t="shared" si="130"/>
        <v>0.12529002320185614</v>
      </c>
      <c r="AA40" s="88">
        <f t="shared" si="131"/>
        <v>8.1206496519721574E-3</v>
      </c>
      <c r="AB40" s="88"/>
      <c r="AC40" s="88"/>
      <c r="AD40" s="88">
        <f t="shared" si="121"/>
        <v>3.8669760247486468E-4</v>
      </c>
      <c r="AE40" s="88">
        <f t="shared" si="122"/>
        <v>2.2041763341067284E-2</v>
      </c>
      <c r="AF40" s="88">
        <f t="shared" si="123"/>
        <v>7.7339520494972935E-4</v>
      </c>
      <c r="AG40" s="88">
        <f t="shared" si="124"/>
        <v>9.2034029389017794E-2</v>
      </c>
      <c r="AH40" s="88"/>
      <c r="AI40" s="88"/>
      <c r="AJ40" s="88">
        <f t="shared" ref="AJ40" si="135">Q40/$S40</f>
        <v>0.1225831399845321</v>
      </c>
      <c r="AK40" s="88">
        <f t="shared" ref="AK40" si="136">R40/$S40</f>
        <v>3.8283062645011599E-2</v>
      </c>
      <c r="AL40" s="88">
        <f t="shared" ref="AL40" si="137">S40/$S40</f>
        <v>1</v>
      </c>
    </row>
    <row r="41" spans="1:38" x14ac:dyDescent="0.25">
      <c r="A41" s="48" t="s">
        <v>8</v>
      </c>
      <c r="B41" s="177">
        <v>252</v>
      </c>
      <c r="C41" s="177">
        <v>125</v>
      </c>
      <c r="D41" s="177">
        <v>69</v>
      </c>
      <c r="E41" s="177">
        <v>242</v>
      </c>
      <c r="F41" s="177">
        <v>35</v>
      </c>
      <c r="G41" s="177">
        <v>184</v>
      </c>
      <c r="H41" s="177">
        <v>2</v>
      </c>
      <c r="I41" s="177"/>
      <c r="J41" s="177"/>
      <c r="K41" s="48"/>
      <c r="L41" s="177">
        <v>70</v>
      </c>
      <c r="M41" s="177">
        <v>43</v>
      </c>
      <c r="N41" s="177">
        <v>114</v>
      </c>
      <c r="O41" s="177"/>
      <c r="P41" s="177"/>
      <c r="Q41" s="177">
        <v>150</v>
      </c>
      <c r="R41" s="177">
        <v>51</v>
      </c>
      <c r="S41" s="48">
        <f t="shared" si="118"/>
        <v>1337</v>
      </c>
      <c r="T41" s="48" t="s">
        <v>8</v>
      </c>
      <c r="U41" s="88">
        <f t="shared" si="125"/>
        <v>0.18848167539267016</v>
      </c>
      <c r="V41" s="88">
        <f t="shared" si="126"/>
        <v>9.3492894540014956E-2</v>
      </c>
      <c r="W41" s="88">
        <f t="shared" si="127"/>
        <v>5.1608077786088259E-2</v>
      </c>
      <c r="X41" s="88">
        <f t="shared" si="128"/>
        <v>0.18100224382946897</v>
      </c>
      <c r="Y41" s="88">
        <f t="shared" si="129"/>
        <v>2.6178010471204188E-2</v>
      </c>
      <c r="Z41" s="88">
        <f t="shared" si="130"/>
        <v>0.13762154076290201</v>
      </c>
      <c r="AA41" s="88">
        <f t="shared" si="131"/>
        <v>1.4958863126402393E-3</v>
      </c>
      <c r="AB41" s="88"/>
      <c r="AC41" s="88"/>
      <c r="AD41" s="88">
        <f t="shared" si="121"/>
        <v>0</v>
      </c>
      <c r="AE41" s="88">
        <f t="shared" si="122"/>
        <v>5.2356020942408377E-2</v>
      </c>
      <c r="AF41" s="88">
        <f t="shared" si="123"/>
        <v>3.2161555721765149E-2</v>
      </c>
      <c r="AG41" s="88">
        <f t="shared" si="124"/>
        <v>8.5265519820493643E-2</v>
      </c>
      <c r="AH41" s="88"/>
      <c r="AI41" s="88"/>
      <c r="AJ41" s="88">
        <f t="shared" ref="AJ41" si="138">Q41/$S41</f>
        <v>0.11219147344801796</v>
      </c>
      <c r="AK41" s="88">
        <f t="shared" ref="AK41" si="139">R41/$S41</f>
        <v>3.8145100972326103E-2</v>
      </c>
      <c r="AL41" s="88">
        <f t="shared" ref="AL41" si="140">S41/$S41</f>
        <v>1</v>
      </c>
    </row>
    <row r="42" spans="1:38" ht="13.2" customHeight="1" x14ac:dyDescent="0.25">
      <c r="A42" s="48" t="s">
        <v>9</v>
      </c>
      <c r="B42" s="177">
        <v>720</v>
      </c>
      <c r="C42" s="177">
        <v>439</v>
      </c>
      <c r="D42" s="177">
        <v>289</v>
      </c>
      <c r="E42" s="177">
        <v>119</v>
      </c>
      <c r="F42" s="177">
        <v>93</v>
      </c>
      <c r="G42" s="177">
        <v>396</v>
      </c>
      <c r="H42" s="177">
        <v>23</v>
      </c>
      <c r="I42" s="177"/>
      <c r="J42" s="177"/>
      <c r="K42" s="177">
        <v>1</v>
      </c>
      <c r="L42" s="177">
        <v>40</v>
      </c>
      <c r="M42" s="177">
        <v>116</v>
      </c>
      <c r="N42" s="177">
        <v>301</v>
      </c>
      <c r="O42" s="177"/>
      <c r="P42" s="177"/>
      <c r="Q42" s="177">
        <v>325</v>
      </c>
      <c r="R42" s="177">
        <v>125</v>
      </c>
      <c r="S42" s="48">
        <f t="shared" si="118"/>
        <v>2987</v>
      </c>
      <c r="T42" s="48" t="s">
        <v>9</v>
      </c>
      <c r="U42" s="88">
        <f t="shared" si="125"/>
        <v>0.24104452628054904</v>
      </c>
      <c r="V42" s="88">
        <f t="shared" si="126"/>
        <v>0.14697020421827922</v>
      </c>
      <c r="W42" s="88">
        <f t="shared" si="127"/>
        <v>9.6752594576498152E-2</v>
      </c>
      <c r="X42" s="88">
        <f t="shared" si="128"/>
        <v>3.9839303649146299E-2</v>
      </c>
      <c r="Y42" s="88">
        <f t="shared" si="129"/>
        <v>3.1134917977904252E-2</v>
      </c>
      <c r="Z42" s="88">
        <f t="shared" si="130"/>
        <v>0.13257448945430197</v>
      </c>
      <c r="AA42" s="88">
        <f t="shared" si="131"/>
        <v>7.7000334784064275E-3</v>
      </c>
      <c r="AB42" s="88"/>
      <c r="AC42" s="88"/>
      <c r="AD42" s="88">
        <f t="shared" si="121"/>
        <v>3.3478406427854036E-4</v>
      </c>
      <c r="AE42" s="88">
        <f t="shared" si="122"/>
        <v>1.3391362571141614E-2</v>
      </c>
      <c r="AF42" s="88">
        <f t="shared" si="123"/>
        <v>3.8834951456310676E-2</v>
      </c>
      <c r="AG42" s="88">
        <f t="shared" si="124"/>
        <v>0.10077000334784064</v>
      </c>
      <c r="AH42" s="88"/>
      <c r="AI42" s="88"/>
      <c r="AJ42" s="88">
        <f t="shared" ref="AJ42" si="141">Q42/$S42</f>
        <v>0.10880482089052561</v>
      </c>
      <c r="AK42" s="88">
        <f t="shared" ref="AK42" si="142">R42/$S42</f>
        <v>4.1848008034817544E-2</v>
      </c>
      <c r="AL42" s="88">
        <f t="shared" ref="AL42" si="143">S42/$S42</f>
        <v>1</v>
      </c>
    </row>
    <row r="43" spans="1:38" x14ac:dyDescent="0.25">
      <c r="A43" s="48" t="s">
        <v>10</v>
      </c>
      <c r="B43" s="177">
        <v>304</v>
      </c>
      <c r="C43" s="177">
        <v>154</v>
      </c>
      <c r="D43" s="177">
        <v>94</v>
      </c>
      <c r="E43" s="177">
        <v>75</v>
      </c>
      <c r="F43" s="177">
        <v>30</v>
      </c>
      <c r="G43" s="177">
        <v>180</v>
      </c>
      <c r="H43" s="177">
        <v>7</v>
      </c>
      <c r="I43" s="177"/>
      <c r="J43" s="177"/>
      <c r="K43" s="48"/>
      <c r="L43" s="177">
        <v>20</v>
      </c>
      <c r="M43" s="177">
        <v>27</v>
      </c>
      <c r="N43" s="177">
        <v>160</v>
      </c>
      <c r="O43" s="177"/>
      <c r="P43" s="177"/>
      <c r="Q43" s="177">
        <v>206</v>
      </c>
      <c r="R43" s="177">
        <v>55</v>
      </c>
      <c r="S43" s="48">
        <f t="shared" si="118"/>
        <v>1312</v>
      </c>
      <c r="T43" s="48" t="s">
        <v>10</v>
      </c>
      <c r="U43" s="88">
        <f t="shared" si="125"/>
        <v>0.23170731707317074</v>
      </c>
      <c r="V43" s="88">
        <f t="shared" si="126"/>
        <v>0.1173780487804878</v>
      </c>
      <c r="W43" s="88">
        <f t="shared" si="127"/>
        <v>7.1646341463414628E-2</v>
      </c>
      <c r="X43" s="88">
        <f t="shared" si="128"/>
        <v>5.7164634146341466E-2</v>
      </c>
      <c r="Y43" s="88">
        <f t="shared" si="129"/>
        <v>2.2865853658536585E-2</v>
      </c>
      <c r="Z43" s="88">
        <f t="shared" si="130"/>
        <v>0.13719512195121952</v>
      </c>
      <c r="AA43" s="88">
        <f t="shared" si="131"/>
        <v>5.335365853658537E-3</v>
      </c>
      <c r="AB43" s="88"/>
      <c r="AC43" s="88"/>
      <c r="AD43" s="88">
        <f t="shared" si="121"/>
        <v>0</v>
      </c>
      <c r="AE43" s="88">
        <f t="shared" si="122"/>
        <v>1.524390243902439E-2</v>
      </c>
      <c r="AF43" s="88">
        <f t="shared" si="123"/>
        <v>2.0579268292682928E-2</v>
      </c>
      <c r="AG43" s="88">
        <f t="shared" si="124"/>
        <v>0.12195121951219512</v>
      </c>
      <c r="AH43" s="88"/>
      <c r="AI43" s="88"/>
      <c r="AJ43" s="88">
        <f t="shared" ref="AJ43:AJ55" si="144">Q43/$S43</f>
        <v>0.15701219512195122</v>
      </c>
      <c r="AK43" s="88">
        <f t="shared" ref="AK43:AK55" si="145">R43/$S43</f>
        <v>4.1920731707317076E-2</v>
      </c>
      <c r="AL43" s="88">
        <f t="shared" ref="AL43:AL55" si="146">S43/$S43</f>
        <v>1</v>
      </c>
    </row>
    <row r="44" spans="1:38" ht="13.2" customHeight="1" x14ac:dyDescent="0.25">
      <c r="A44" s="48" t="s">
        <v>11</v>
      </c>
      <c r="B44" s="177">
        <v>703</v>
      </c>
      <c r="C44" s="177">
        <v>400</v>
      </c>
      <c r="D44" s="177">
        <v>293</v>
      </c>
      <c r="E44" s="177">
        <v>119</v>
      </c>
      <c r="F44" s="177">
        <v>115</v>
      </c>
      <c r="G44" s="177">
        <v>394</v>
      </c>
      <c r="H44" s="177">
        <v>30</v>
      </c>
      <c r="I44" s="177"/>
      <c r="J44" s="177"/>
      <c r="K44" s="48"/>
      <c r="L44" s="177">
        <v>52</v>
      </c>
      <c r="M44" s="177">
        <v>21</v>
      </c>
      <c r="N44" s="177">
        <v>301</v>
      </c>
      <c r="O44" s="177"/>
      <c r="P44" s="177"/>
      <c r="Q44" s="177">
        <v>357</v>
      </c>
      <c r="R44" s="177">
        <v>95</v>
      </c>
      <c r="S44" s="48">
        <f t="shared" si="118"/>
        <v>2880</v>
      </c>
      <c r="T44" s="48" t="s">
        <v>11</v>
      </c>
      <c r="U44" s="88">
        <f t="shared" si="125"/>
        <v>0.24409722222222222</v>
      </c>
      <c r="V44" s="88">
        <f t="shared" si="126"/>
        <v>0.1388888888888889</v>
      </c>
      <c r="W44" s="88">
        <f t="shared" si="127"/>
        <v>0.10173611111111111</v>
      </c>
      <c r="X44" s="88">
        <f t="shared" si="128"/>
        <v>4.1319444444444443E-2</v>
      </c>
      <c r="Y44" s="88">
        <f t="shared" si="129"/>
        <v>3.9930555555555552E-2</v>
      </c>
      <c r="Z44" s="88">
        <f t="shared" si="130"/>
        <v>0.13680555555555557</v>
      </c>
      <c r="AA44" s="88">
        <f t="shared" si="131"/>
        <v>1.0416666666666666E-2</v>
      </c>
      <c r="AB44" s="88"/>
      <c r="AC44" s="88"/>
      <c r="AD44" s="88">
        <f t="shared" si="121"/>
        <v>0</v>
      </c>
      <c r="AE44" s="88">
        <f t="shared" si="122"/>
        <v>1.8055555555555554E-2</v>
      </c>
      <c r="AF44" s="88">
        <f t="shared" si="123"/>
        <v>7.2916666666666668E-3</v>
      </c>
      <c r="AG44" s="88">
        <f t="shared" si="124"/>
        <v>0.10451388888888889</v>
      </c>
      <c r="AH44" s="88"/>
      <c r="AI44" s="88"/>
      <c r="AJ44" s="88">
        <f t="shared" si="144"/>
        <v>0.12395833333333334</v>
      </c>
      <c r="AK44" s="88">
        <f t="shared" si="145"/>
        <v>3.2986111111111112E-2</v>
      </c>
      <c r="AL44" s="88">
        <f t="shared" si="146"/>
        <v>1</v>
      </c>
    </row>
    <row r="45" spans="1:38" ht="13.2" customHeight="1" x14ac:dyDescent="0.25">
      <c r="A45" s="48" t="s">
        <v>12</v>
      </c>
      <c r="B45" s="177">
        <v>282</v>
      </c>
      <c r="C45" s="177">
        <v>190</v>
      </c>
      <c r="D45" s="177">
        <v>97</v>
      </c>
      <c r="E45" s="177">
        <v>66</v>
      </c>
      <c r="F45" s="177">
        <v>40</v>
      </c>
      <c r="G45" s="177">
        <v>211</v>
      </c>
      <c r="H45" s="177">
        <v>8</v>
      </c>
      <c r="I45" s="177"/>
      <c r="J45" s="177"/>
      <c r="K45" s="177">
        <v>1</v>
      </c>
      <c r="L45" s="177">
        <v>38</v>
      </c>
      <c r="M45" s="177">
        <v>31</v>
      </c>
      <c r="N45" s="177">
        <v>127</v>
      </c>
      <c r="O45" s="177"/>
      <c r="P45" s="177"/>
      <c r="Q45" s="177">
        <v>185</v>
      </c>
      <c r="R45" s="177">
        <v>99</v>
      </c>
      <c r="S45" s="48">
        <f t="shared" si="118"/>
        <v>1375</v>
      </c>
      <c r="T45" s="48" t="s">
        <v>12</v>
      </c>
      <c r="U45" s="88">
        <f t="shared" si="125"/>
        <v>0.2050909090909091</v>
      </c>
      <c r="V45" s="88">
        <f t="shared" si="126"/>
        <v>0.13818181818181818</v>
      </c>
      <c r="W45" s="88">
        <f t="shared" si="127"/>
        <v>7.054545454545455E-2</v>
      </c>
      <c r="X45" s="88">
        <f t="shared" si="128"/>
        <v>4.8000000000000001E-2</v>
      </c>
      <c r="Y45" s="88">
        <f t="shared" si="129"/>
        <v>2.9090909090909091E-2</v>
      </c>
      <c r="Z45" s="88">
        <f t="shared" si="130"/>
        <v>0.15345454545454545</v>
      </c>
      <c r="AA45" s="88">
        <f t="shared" si="131"/>
        <v>5.8181818181818178E-3</v>
      </c>
      <c r="AB45" s="88"/>
      <c r="AC45" s="88"/>
      <c r="AD45" s="88">
        <f t="shared" si="121"/>
        <v>7.2727272727272723E-4</v>
      </c>
      <c r="AE45" s="88">
        <f t="shared" si="122"/>
        <v>2.7636363636363636E-2</v>
      </c>
      <c r="AF45" s="88">
        <f t="shared" si="123"/>
        <v>2.2545454545454546E-2</v>
      </c>
      <c r="AG45" s="88">
        <f t="shared" si="124"/>
        <v>9.236363636363637E-2</v>
      </c>
      <c r="AH45" s="88"/>
      <c r="AI45" s="88"/>
      <c r="AJ45" s="88">
        <f t="shared" si="144"/>
        <v>0.13454545454545455</v>
      </c>
      <c r="AK45" s="88">
        <f t="shared" si="145"/>
        <v>7.1999999999999995E-2</v>
      </c>
      <c r="AL45" s="88">
        <f t="shared" si="146"/>
        <v>1</v>
      </c>
    </row>
    <row r="46" spans="1:38" x14ac:dyDescent="0.25">
      <c r="A46" s="48" t="s">
        <v>13</v>
      </c>
      <c r="B46" s="177">
        <v>798</v>
      </c>
      <c r="C46" s="177">
        <v>435</v>
      </c>
      <c r="D46" s="177">
        <v>290</v>
      </c>
      <c r="E46" s="177">
        <v>115</v>
      </c>
      <c r="F46" s="177">
        <v>76</v>
      </c>
      <c r="G46" s="177">
        <v>324</v>
      </c>
      <c r="H46" s="177">
        <v>26</v>
      </c>
      <c r="I46" s="177"/>
      <c r="J46" s="177"/>
      <c r="K46" s="48"/>
      <c r="L46" s="177">
        <v>65</v>
      </c>
      <c r="M46" s="177">
        <v>29</v>
      </c>
      <c r="N46" s="177">
        <v>261</v>
      </c>
      <c r="O46" s="177"/>
      <c r="P46" s="177"/>
      <c r="Q46" s="177">
        <v>337</v>
      </c>
      <c r="R46" s="177">
        <v>80</v>
      </c>
      <c r="S46" s="48">
        <f t="shared" si="118"/>
        <v>2836</v>
      </c>
      <c r="T46" s="48" t="s">
        <v>13</v>
      </c>
      <c r="U46" s="88">
        <f t="shared" si="125"/>
        <v>0.28138222849083216</v>
      </c>
      <c r="V46" s="88">
        <f t="shared" si="126"/>
        <v>0.15338504936530326</v>
      </c>
      <c r="W46" s="88">
        <f t="shared" si="127"/>
        <v>0.10225669957686882</v>
      </c>
      <c r="X46" s="88">
        <f t="shared" si="128"/>
        <v>4.0550070521861777E-2</v>
      </c>
      <c r="Y46" s="88">
        <f t="shared" si="129"/>
        <v>2.6798307475317348E-2</v>
      </c>
      <c r="Z46" s="88">
        <f t="shared" si="130"/>
        <v>0.11424541607898449</v>
      </c>
      <c r="AA46" s="88">
        <f t="shared" si="131"/>
        <v>9.1678420310296188E-3</v>
      </c>
      <c r="AB46" s="88"/>
      <c r="AC46" s="88"/>
      <c r="AD46" s="88">
        <f t="shared" si="121"/>
        <v>0</v>
      </c>
      <c r="AE46" s="88">
        <f t="shared" si="122"/>
        <v>2.2919605077574047E-2</v>
      </c>
      <c r="AF46" s="88">
        <f t="shared" si="123"/>
        <v>1.0225669957686883E-2</v>
      </c>
      <c r="AG46" s="88">
        <f t="shared" si="124"/>
        <v>9.2031029619181942E-2</v>
      </c>
      <c r="AH46" s="88"/>
      <c r="AI46" s="88"/>
      <c r="AJ46" s="88">
        <f t="shared" si="144"/>
        <v>0.11882933709449929</v>
      </c>
      <c r="AK46" s="88">
        <f t="shared" si="145"/>
        <v>2.8208744710860368E-2</v>
      </c>
      <c r="AL46" s="88">
        <f t="shared" si="146"/>
        <v>1</v>
      </c>
    </row>
    <row r="47" spans="1:38" ht="13.2" customHeight="1" x14ac:dyDescent="0.25">
      <c r="A47" s="48" t="s">
        <v>14</v>
      </c>
      <c r="B47" s="180">
        <v>265</v>
      </c>
      <c r="C47" s="180">
        <v>137</v>
      </c>
      <c r="D47" s="180">
        <v>115</v>
      </c>
      <c r="E47" s="180">
        <v>74</v>
      </c>
      <c r="F47" s="180">
        <v>44</v>
      </c>
      <c r="G47" s="180">
        <v>241</v>
      </c>
      <c r="H47" s="180">
        <v>3</v>
      </c>
      <c r="I47" s="180"/>
      <c r="J47" s="180"/>
      <c r="K47" s="180">
        <v>1</v>
      </c>
      <c r="L47" s="180">
        <v>28</v>
      </c>
      <c r="M47" s="180">
        <v>7</v>
      </c>
      <c r="N47" s="180">
        <v>145</v>
      </c>
      <c r="O47" s="180"/>
      <c r="P47" s="180"/>
      <c r="Q47" s="180">
        <v>131</v>
      </c>
      <c r="R47" s="180">
        <v>62</v>
      </c>
      <c r="S47" s="48">
        <f t="shared" si="118"/>
        <v>1253</v>
      </c>
      <c r="T47" s="48" t="s">
        <v>14</v>
      </c>
      <c r="U47" s="88">
        <f t="shared" si="125"/>
        <v>0.2114924181963288</v>
      </c>
      <c r="V47" s="88">
        <f t="shared" si="126"/>
        <v>0.10933758978451716</v>
      </c>
      <c r="W47" s="88">
        <f t="shared" si="127"/>
        <v>9.1779728651237028E-2</v>
      </c>
      <c r="X47" s="88">
        <f t="shared" si="128"/>
        <v>5.9058260175578609E-2</v>
      </c>
      <c r="Y47" s="88">
        <f t="shared" si="129"/>
        <v>3.5115722266560255E-2</v>
      </c>
      <c r="Z47" s="88">
        <f t="shared" si="130"/>
        <v>0.19233838786911411</v>
      </c>
      <c r="AA47" s="88">
        <f t="shared" si="131"/>
        <v>2.3942537909018356E-3</v>
      </c>
      <c r="AB47" s="88"/>
      <c r="AC47" s="88"/>
      <c r="AD47" s="88">
        <f t="shared" si="121"/>
        <v>7.9808459696727857E-4</v>
      </c>
      <c r="AE47" s="88">
        <f t="shared" si="122"/>
        <v>2.23463687150838E-2</v>
      </c>
      <c r="AF47" s="88">
        <f t="shared" si="123"/>
        <v>5.5865921787709499E-3</v>
      </c>
      <c r="AG47" s="88">
        <f t="shared" si="124"/>
        <v>0.11572226656025539</v>
      </c>
      <c r="AH47" s="88"/>
      <c r="AI47" s="88"/>
      <c r="AJ47" s="88">
        <f t="shared" si="144"/>
        <v>0.10454908220271349</v>
      </c>
      <c r="AK47" s="88">
        <f t="shared" si="145"/>
        <v>4.9481245011971271E-2</v>
      </c>
      <c r="AL47" s="88">
        <f t="shared" si="146"/>
        <v>1</v>
      </c>
    </row>
    <row r="48" spans="1:38" ht="13.2" customHeight="1" x14ac:dyDescent="0.25">
      <c r="A48" s="48" t="s">
        <v>15</v>
      </c>
      <c r="B48" s="177">
        <v>751</v>
      </c>
      <c r="C48" s="177">
        <v>425</v>
      </c>
      <c r="D48" s="177">
        <v>264</v>
      </c>
      <c r="E48" s="177">
        <v>94</v>
      </c>
      <c r="F48" s="177">
        <v>100</v>
      </c>
      <c r="G48" s="177">
        <v>414</v>
      </c>
      <c r="H48" s="177">
        <v>14</v>
      </c>
      <c r="I48" s="177"/>
      <c r="J48" s="177"/>
      <c r="K48" s="177">
        <v>8</v>
      </c>
      <c r="L48" s="177">
        <v>42</v>
      </c>
      <c r="M48" s="177">
        <v>27</v>
      </c>
      <c r="N48" s="177">
        <v>186</v>
      </c>
      <c r="O48" s="177"/>
      <c r="P48" s="177"/>
      <c r="Q48" s="177">
        <v>266</v>
      </c>
      <c r="R48" s="177">
        <v>107</v>
      </c>
      <c r="S48" s="48">
        <f t="shared" si="118"/>
        <v>2698</v>
      </c>
      <c r="T48" s="48" t="s">
        <v>15</v>
      </c>
      <c r="U48" s="88">
        <f t="shared" si="125"/>
        <v>0.27835433654558933</v>
      </c>
      <c r="V48" s="88">
        <f t="shared" si="126"/>
        <v>0.15752409191994068</v>
      </c>
      <c r="W48" s="88">
        <f t="shared" si="127"/>
        <v>9.7850259451445515E-2</v>
      </c>
      <c r="X48" s="88">
        <f t="shared" si="128"/>
        <v>3.4840622683469234E-2</v>
      </c>
      <c r="Y48" s="88">
        <f t="shared" si="129"/>
        <v>3.7064492216456635E-2</v>
      </c>
      <c r="Z48" s="88">
        <f t="shared" si="130"/>
        <v>0.15344699777613047</v>
      </c>
      <c r="AA48" s="88">
        <f t="shared" si="131"/>
        <v>5.1890289103039286E-3</v>
      </c>
      <c r="AB48" s="88"/>
      <c r="AC48" s="88"/>
      <c r="AD48" s="88">
        <f t="shared" si="121"/>
        <v>2.9651593773165306E-3</v>
      </c>
      <c r="AE48" s="88">
        <f t="shared" si="122"/>
        <v>1.5567086730911787E-2</v>
      </c>
      <c r="AF48" s="88">
        <f t="shared" si="123"/>
        <v>1.0007412898443291E-2</v>
      </c>
      <c r="AG48" s="88">
        <f t="shared" si="124"/>
        <v>6.8939955522609342E-2</v>
      </c>
      <c r="AH48" s="88"/>
      <c r="AI48" s="88"/>
      <c r="AJ48" s="88">
        <f t="shared" si="144"/>
        <v>9.8591549295774641E-2</v>
      </c>
      <c r="AK48" s="88">
        <f t="shared" si="145"/>
        <v>3.9659006671608599E-2</v>
      </c>
      <c r="AL48" s="88">
        <f t="shared" si="146"/>
        <v>1</v>
      </c>
    </row>
    <row r="49" spans="1:38" ht="13.2" customHeight="1" x14ac:dyDescent="0.25">
      <c r="A49" s="48" t="s">
        <v>16</v>
      </c>
      <c r="B49" s="177">
        <v>239</v>
      </c>
      <c r="C49" s="177">
        <v>106</v>
      </c>
      <c r="D49" s="177">
        <v>70</v>
      </c>
      <c r="E49" s="177">
        <v>72</v>
      </c>
      <c r="F49" s="177">
        <v>23</v>
      </c>
      <c r="G49" s="177">
        <v>171</v>
      </c>
      <c r="H49" s="177">
        <v>8</v>
      </c>
      <c r="I49" s="177"/>
      <c r="J49" s="177"/>
      <c r="K49" s="48"/>
      <c r="L49" s="177">
        <v>38</v>
      </c>
      <c r="M49" s="177">
        <v>14</v>
      </c>
      <c r="N49" s="177">
        <v>92</v>
      </c>
      <c r="O49" s="177"/>
      <c r="P49" s="177"/>
      <c r="Q49" s="177">
        <v>93</v>
      </c>
      <c r="R49" s="177">
        <v>71</v>
      </c>
      <c r="S49" s="48">
        <f t="shared" si="118"/>
        <v>997</v>
      </c>
      <c r="T49" s="48" t="s">
        <v>16</v>
      </c>
      <c r="U49" s="88">
        <f t="shared" si="125"/>
        <v>0.23971915747241726</v>
      </c>
      <c r="V49" s="88">
        <f t="shared" si="126"/>
        <v>0.10631895687061184</v>
      </c>
      <c r="W49" s="88">
        <f t="shared" si="127"/>
        <v>7.0210631895687062E-2</v>
      </c>
      <c r="X49" s="88">
        <f t="shared" si="128"/>
        <v>7.2216649949849554E-2</v>
      </c>
      <c r="Y49" s="88">
        <f t="shared" si="129"/>
        <v>2.3069207622868605E-2</v>
      </c>
      <c r="Z49" s="88">
        <f t="shared" si="130"/>
        <v>0.17151454363089269</v>
      </c>
      <c r="AA49" s="88">
        <f t="shared" si="131"/>
        <v>8.0240722166499499E-3</v>
      </c>
      <c r="AB49" s="88"/>
      <c r="AC49" s="88"/>
      <c r="AD49" s="88">
        <f t="shared" si="121"/>
        <v>0</v>
      </c>
      <c r="AE49" s="88">
        <f t="shared" si="122"/>
        <v>3.8114343029087262E-2</v>
      </c>
      <c r="AF49" s="88">
        <f t="shared" si="123"/>
        <v>1.4042126379137413E-2</v>
      </c>
      <c r="AG49" s="88">
        <f t="shared" si="124"/>
        <v>9.2276830491474421E-2</v>
      </c>
      <c r="AH49" s="88"/>
      <c r="AI49" s="88"/>
      <c r="AJ49" s="88">
        <f t="shared" si="144"/>
        <v>9.3279839518555674E-2</v>
      </c>
      <c r="AK49" s="88">
        <f t="shared" si="145"/>
        <v>7.1213640922768301E-2</v>
      </c>
      <c r="AL49" s="88">
        <f t="shared" si="146"/>
        <v>1</v>
      </c>
    </row>
    <row r="50" spans="1:38" ht="13.2" customHeight="1" x14ac:dyDescent="0.25">
      <c r="A50" s="48" t="s">
        <v>17</v>
      </c>
      <c r="B50" s="177">
        <v>698</v>
      </c>
      <c r="C50" s="177">
        <v>392</v>
      </c>
      <c r="D50" s="177">
        <v>303</v>
      </c>
      <c r="E50" s="177">
        <v>116</v>
      </c>
      <c r="F50" s="177">
        <v>101</v>
      </c>
      <c r="G50" s="177">
        <v>359</v>
      </c>
      <c r="H50" s="177">
        <v>19</v>
      </c>
      <c r="I50" s="177"/>
      <c r="J50" s="177"/>
      <c r="K50" s="177">
        <v>1</v>
      </c>
      <c r="L50" s="177">
        <v>38</v>
      </c>
      <c r="M50" s="177">
        <v>107</v>
      </c>
      <c r="N50" s="177">
        <v>165</v>
      </c>
      <c r="O50" s="177"/>
      <c r="P50" s="177"/>
      <c r="Q50" s="177">
        <v>277</v>
      </c>
      <c r="R50" s="177">
        <v>121</v>
      </c>
      <c r="S50" s="48">
        <f t="shared" si="118"/>
        <v>2697</v>
      </c>
      <c r="T50" s="48" t="s">
        <v>17</v>
      </c>
      <c r="U50" s="88">
        <f t="shared" si="125"/>
        <v>0.25880608083055245</v>
      </c>
      <c r="V50" s="88">
        <f t="shared" si="126"/>
        <v>0.14534668149796071</v>
      </c>
      <c r="W50" s="88">
        <f t="shared" si="127"/>
        <v>0.11234705228031146</v>
      </c>
      <c r="X50" s="88">
        <f t="shared" si="128"/>
        <v>4.3010752688172046E-2</v>
      </c>
      <c r="Y50" s="88">
        <f t="shared" si="129"/>
        <v>3.7449017426770488E-2</v>
      </c>
      <c r="Z50" s="88">
        <f t="shared" si="130"/>
        <v>0.13311086392287727</v>
      </c>
      <c r="AA50" s="88">
        <f t="shared" si="131"/>
        <v>7.0448646644419724E-3</v>
      </c>
      <c r="AB50" s="88"/>
      <c r="AC50" s="88"/>
      <c r="AD50" s="88">
        <f t="shared" si="121"/>
        <v>3.707823507601038E-4</v>
      </c>
      <c r="AE50" s="88">
        <f t="shared" si="122"/>
        <v>1.4089729328883945E-2</v>
      </c>
      <c r="AF50" s="88">
        <f t="shared" si="123"/>
        <v>3.9673711531331111E-2</v>
      </c>
      <c r="AG50" s="88">
        <f t="shared" si="124"/>
        <v>6.1179087875417128E-2</v>
      </c>
      <c r="AH50" s="88"/>
      <c r="AI50" s="88"/>
      <c r="AJ50" s="88">
        <f t="shared" si="144"/>
        <v>0.10270671116054876</v>
      </c>
      <c r="AK50" s="88">
        <f t="shared" si="145"/>
        <v>4.4864664441972561E-2</v>
      </c>
      <c r="AL50" s="88">
        <f t="shared" si="146"/>
        <v>1</v>
      </c>
    </row>
    <row r="51" spans="1:38" x14ac:dyDescent="0.25">
      <c r="A51" s="48" t="s">
        <v>18</v>
      </c>
      <c r="B51" s="177">
        <v>208</v>
      </c>
      <c r="C51" s="177">
        <v>82</v>
      </c>
      <c r="D51" s="177">
        <v>31</v>
      </c>
      <c r="E51" s="177">
        <v>49</v>
      </c>
      <c r="F51" s="177">
        <v>11</v>
      </c>
      <c r="G51" s="177">
        <v>52</v>
      </c>
      <c r="H51" s="177">
        <v>5</v>
      </c>
      <c r="I51" s="177"/>
      <c r="J51" s="177"/>
      <c r="K51" s="48"/>
      <c r="L51" s="177">
        <v>12</v>
      </c>
      <c r="M51" s="177">
        <v>3</v>
      </c>
      <c r="N51" s="177">
        <v>22</v>
      </c>
      <c r="O51" s="177"/>
      <c r="P51" s="177"/>
      <c r="Q51" s="177">
        <v>56</v>
      </c>
      <c r="R51" s="177">
        <v>21</v>
      </c>
      <c r="S51" s="48">
        <f t="shared" si="118"/>
        <v>552</v>
      </c>
      <c r="T51" s="48" t="s">
        <v>18</v>
      </c>
      <c r="U51" s="88">
        <f t="shared" si="125"/>
        <v>0.37681159420289856</v>
      </c>
      <c r="V51" s="88">
        <f t="shared" si="126"/>
        <v>0.14855072463768115</v>
      </c>
      <c r="W51" s="88">
        <f t="shared" si="127"/>
        <v>5.6159420289855072E-2</v>
      </c>
      <c r="X51" s="88">
        <f t="shared" si="128"/>
        <v>8.8768115942028991E-2</v>
      </c>
      <c r="Y51" s="88">
        <f t="shared" si="129"/>
        <v>1.9927536231884056E-2</v>
      </c>
      <c r="Z51" s="88">
        <f t="shared" si="130"/>
        <v>9.420289855072464E-2</v>
      </c>
      <c r="AA51" s="88">
        <f t="shared" si="131"/>
        <v>9.057971014492754E-3</v>
      </c>
      <c r="AB51" s="88"/>
      <c r="AC51" s="88"/>
      <c r="AD51" s="88">
        <f t="shared" si="121"/>
        <v>0</v>
      </c>
      <c r="AE51" s="88">
        <f t="shared" si="122"/>
        <v>2.1739130434782608E-2</v>
      </c>
      <c r="AF51" s="88">
        <f t="shared" si="123"/>
        <v>5.434782608695652E-3</v>
      </c>
      <c r="AG51" s="88">
        <f t="shared" si="124"/>
        <v>3.9855072463768113E-2</v>
      </c>
      <c r="AH51" s="88"/>
      <c r="AI51" s="88"/>
      <c r="AJ51" s="88">
        <f t="shared" si="144"/>
        <v>0.10144927536231885</v>
      </c>
      <c r="AK51" s="88">
        <f t="shared" si="145"/>
        <v>3.8043478260869568E-2</v>
      </c>
      <c r="AL51" s="88">
        <f t="shared" si="146"/>
        <v>1</v>
      </c>
    </row>
    <row r="52" spans="1:38" ht="13.2" customHeight="1" x14ac:dyDescent="0.25">
      <c r="A52" s="48" t="s">
        <v>19</v>
      </c>
      <c r="B52" s="177">
        <v>758</v>
      </c>
      <c r="C52" s="177">
        <v>390</v>
      </c>
      <c r="D52" s="177">
        <v>265</v>
      </c>
      <c r="E52" s="177">
        <v>125</v>
      </c>
      <c r="F52" s="177">
        <v>109</v>
      </c>
      <c r="G52" s="177">
        <v>435</v>
      </c>
      <c r="H52" s="177">
        <v>27</v>
      </c>
      <c r="I52" s="177"/>
      <c r="J52" s="177"/>
      <c r="K52" s="48"/>
      <c r="L52" s="177">
        <v>56</v>
      </c>
      <c r="M52" s="177">
        <v>19</v>
      </c>
      <c r="N52" s="177">
        <v>190</v>
      </c>
      <c r="O52" s="177"/>
      <c r="P52" s="177"/>
      <c r="Q52" s="177">
        <v>333</v>
      </c>
      <c r="R52" s="177">
        <v>39</v>
      </c>
      <c r="S52" s="48">
        <f t="shared" si="118"/>
        <v>2746</v>
      </c>
      <c r="T52" s="48" t="s">
        <v>19</v>
      </c>
      <c r="U52" s="88">
        <f t="shared" si="125"/>
        <v>0.27603787327021123</v>
      </c>
      <c r="V52" s="88">
        <f t="shared" si="126"/>
        <v>0.14202476329206118</v>
      </c>
      <c r="W52" s="88">
        <f t="shared" si="127"/>
        <v>9.6504005826656955E-2</v>
      </c>
      <c r="X52" s="88">
        <f t="shared" si="128"/>
        <v>4.5520757465404224E-2</v>
      </c>
      <c r="Y52" s="88">
        <f t="shared" si="129"/>
        <v>3.9694100509832485E-2</v>
      </c>
      <c r="Z52" s="88">
        <f t="shared" si="130"/>
        <v>0.15841223597960671</v>
      </c>
      <c r="AA52" s="88">
        <f t="shared" si="131"/>
        <v>9.8324836125273131E-3</v>
      </c>
      <c r="AB52" s="88"/>
      <c r="AC52" s="88"/>
      <c r="AD52" s="88">
        <f t="shared" si="121"/>
        <v>0</v>
      </c>
      <c r="AE52" s="88">
        <f t="shared" si="122"/>
        <v>2.0393299344501091E-2</v>
      </c>
      <c r="AF52" s="88">
        <f t="shared" si="123"/>
        <v>6.9191551347414417E-3</v>
      </c>
      <c r="AG52" s="88">
        <f t="shared" si="124"/>
        <v>6.9191551347414421E-2</v>
      </c>
      <c r="AH52" s="88"/>
      <c r="AI52" s="88"/>
      <c r="AJ52" s="88">
        <f t="shared" si="144"/>
        <v>0.12126729788783686</v>
      </c>
      <c r="AK52" s="88">
        <f t="shared" si="145"/>
        <v>1.4202476329206118E-2</v>
      </c>
      <c r="AL52" s="88">
        <f t="shared" si="146"/>
        <v>1</v>
      </c>
    </row>
    <row r="53" spans="1:38" ht="13.2" customHeight="1" x14ac:dyDescent="0.25">
      <c r="A53" s="48" t="s">
        <v>20</v>
      </c>
      <c r="B53" s="177">
        <v>194</v>
      </c>
      <c r="C53" s="177">
        <v>118</v>
      </c>
      <c r="D53" s="177">
        <v>74</v>
      </c>
      <c r="E53" s="177">
        <v>55</v>
      </c>
      <c r="F53" s="177">
        <v>26</v>
      </c>
      <c r="G53" s="177">
        <v>193</v>
      </c>
      <c r="H53" s="177">
        <v>7</v>
      </c>
      <c r="I53" s="177"/>
      <c r="J53" s="177"/>
      <c r="K53" s="48"/>
      <c r="L53" s="177">
        <v>40</v>
      </c>
      <c r="M53" s="177">
        <v>14</v>
      </c>
      <c r="N53" s="177">
        <v>122</v>
      </c>
      <c r="O53" s="177"/>
      <c r="P53" s="177"/>
      <c r="Q53" s="177">
        <v>118</v>
      </c>
      <c r="R53" s="177">
        <v>13</v>
      </c>
      <c r="S53" s="48">
        <f t="shared" si="118"/>
        <v>974</v>
      </c>
      <c r="T53" s="48" t="s">
        <v>20</v>
      </c>
      <c r="U53" s="88">
        <f t="shared" si="125"/>
        <v>0.19917864476386038</v>
      </c>
      <c r="V53" s="88">
        <f t="shared" si="126"/>
        <v>0.12114989733059549</v>
      </c>
      <c r="W53" s="88">
        <f t="shared" si="127"/>
        <v>7.5975359342915813E-2</v>
      </c>
      <c r="X53" s="88">
        <f t="shared" si="128"/>
        <v>5.6468172484599587E-2</v>
      </c>
      <c r="Y53" s="88">
        <f t="shared" si="129"/>
        <v>2.6694045174537988E-2</v>
      </c>
      <c r="Z53" s="88">
        <f t="shared" si="130"/>
        <v>0.19815195071868583</v>
      </c>
      <c r="AA53" s="88">
        <f t="shared" si="131"/>
        <v>7.1868583162217657E-3</v>
      </c>
      <c r="AB53" s="88"/>
      <c r="AC53" s="88"/>
      <c r="AD53" s="88">
        <f t="shared" si="121"/>
        <v>0</v>
      </c>
      <c r="AE53" s="88">
        <f t="shared" si="122"/>
        <v>4.1067761806981518E-2</v>
      </c>
      <c r="AF53" s="88">
        <f t="shared" si="123"/>
        <v>1.4373716632443531E-2</v>
      </c>
      <c r="AG53" s="88">
        <f t="shared" si="124"/>
        <v>0.12525667351129363</v>
      </c>
      <c r="AH53" s="88"/>
      <c r="AI53" s="88"/>
      <c r="AJ53" s="88">
        <f t="shared" si="144"/>
        <v>0.12114989733059549</v>
      </c>
      <c r="AK53" s="88">
        <f t="shared" si="145"/>
        <v>1.3347022587268994E-2</v>
      </c>
      <c r="AL53" s="88">
        <f t="shared" si="146"/>
        <v>1</v>
      </c>
    </row>
    <row r="54" spans="1:38" ht="13.2" customHeight="1" x14ac:dyDescent="0.25">
      <c r="A54" s="48" t="s">
        <v>21</v>
      </c>
      <c r="B54" s="177">
        <v>707</v>
      </c>
      <c r="C54" s="177">
        <v>427</v>
      </c>
      <c r="D54" s="177">
        <v>286</v>
      </c>
      <c r="E54" s="177">
        <v>155</v>
      </c>
      <c r="F54" s="177">
        <v>109</v>
      </c>
      <c r="G54" s="177">
        <v>362</v>
      </c>
      <c r="H54" s="177">
        <v>12</v>
      </c>
      <c r="I54" s="177"/>
      <c r="J54" s="177"/>
      <c r="K54" s="177">
        <v>1</v>
      </c>
      <c r="L54" s="177">
        <v>62</v>
      </c>
      <c r="M54" s="177">
        <v>27</v>
      </c>
      <c r="N54" s="177">
        <v>244</v>
      </c>
      <c r="O54" s="177"/>
      <c r="P54" s="177"/>
      <c r="Q54" s="177">
        <v>256</v>
      </c>
      <c r="R54" s="177">
        <v>67</v>
      </c>
      <c r="S54" s="48">
        <f t="shared" si="118"/>
        <v>2715</v>
      </c>
      <c r="T54" s="48" t="s">
        <v>21</v>
      </c>
      <c r="U54" s="88">
        <f t="shared" si="125"/>
        <v>0.2604051565377532</v>
      </c>
      <c r="V54" s="88">
        <f t="shared" si="126"/>
        <v>0.15727440147329649</v>
      </c>
      <c r="W54" s="88">
        <f t="shared" si="127"/>
        <v>0.10534069981583793</v>
      </c>
      <c r="X54" s="88">
        <f t="shared" si="128"/>
        <v>5.70902394106814E-2</v>
      </c>
      <c r="Y54" s="88">
        <f t="shared" si="129"/>
        <v>4.014732965009208E-2</v>
      </c>
      <c r="Z54" s="88">
        <f t="shared" si="130"/>
        <v>0.13333333333333333</v>
      </c>
      <c r="AA54" s="88">
        <f t="shared" si="131"/>
        <v>4.4198895027624313E-3</v>
      </c>
      <c r="AB54" s="88"/>
      <c r="AC54" s="88"/>
      <c r="AD54" s="88">
        <f t="shared" si="121"/>
        <v>3.6832412523020257E-4</v>
      </c>
      <c r="AE54" s="88">
        <f t="shared" si="122"/>
        <v>2.2836095764272559E-2</v>
      </c>
      <c r="AF54" s="88">
        <f t="shared" si="123"/>
        <v>9.9447513812154689E-3</v>
      </c>
      <c r="AG54" s="88">
        <f t="shared" si="124"/>
        <v>8.9871086556169433E-2</v>
      </c>
      <c r="AH54" s="88"/>
      <c r="AI54" s="88"/>
      <c r="AJ54" s="88">
        <f t="shared" si="144"/>
        <v>9.4290976058931858E-2</v>
      </c>
      <c r="AK54" s="88">
        <f t="shared" si="145"/>
        <v>2.4677716390423574E-2</v>
      </c>
      <c r="AL54" s="88">
        <f t="shared" si="146"/>
        <v>1</v>
      </c>
    </row>
    <row r="55" spans="1:38" ht="13.2" customHeight="1" x14ac:dyDescent="0.25">
      <c r="A55" s="48" t="s">
        <v>22</v>
      </c>
      <c r="B55" s="177">
        <v>272</v>
      </c>
      <c r="C55" s="177">
        <v>128</v>
      </c>
      <c r="D55" s="177">
        <v>73</v>
      </c>
      <c r="E55" s="177">
        <v>74</v>
      </c>
      <c r="F55" s="177">
        <v>48</v>
      </c>
      <c r="G55" s="177">
        <v>249</v>
      </c>
      <c r="H55" s="177">
        <v>9</v>
      </c>
      <c r="I55" s="177"/>
      <c r="J55" s="177"/>
      <c r="K55" s="177">
        <v>1</v>
      </c>
      <c r="L55" s="177">
        <v>29</v>
      </c>
      <c r="M55" s="177">
        <v>30</v>
      </c>
      <c r="N55" s="177">
        <v>205</v>
      </c>
      <c r="O55" s="177"/>
      <c r="P55" s="177"/>
      <c r="Q55" s="177">
        <v>127</v>
      </c>
      <c r="R55" s="177">
        <v>28</v>
      </c>
      <c r="S55" s="48">
        <f t="shared" si="118"/>
        <v>1273</v>
      </c>
      <c r="T55" s="48" t="s">
        <v>22</v>
      </c>
      <c r="U55" s="88">
        <f t="shared" si="125"/>
        <v>0.21366849960722703</v>
      </c>
      <c r="V55" s="88">
        <f t="shared" si="126"/>
        <v>0.10054988216810684</v>
      </c>
      <c r="W55" s="88">
        <f t="shared" si="127"/>
        <v>5.7344854673998427E-2</v>
      </c>
      <c r="X55" s="88">
        <f t="shared" si="128"/>
        <v>5.8130400628436767E-2</v>
      </c>
      <c r="Y55" s="88">
        <f t="shared" si="129"/>
        <v>3.7706205813040065E-2</v>
      </c>
      <c r="Z55" s="88">
        <f t="shared" si="130"/>
        <v>0.19560094265514533</v>
      </c>
      <c r="AA55" s="88">
        <f t="shared" si="131"/>
        <v>7.0699135899450118E-3</v>
      </c>
      <c r="AB55" s="88"/>
      <c r="AC55" s="88"/>
      <c r="AD55" s="88">
        <f t="shared" si="121"/>
        <v>7.855459544383347E-4</v>
      </c>
      <c r="AE55" s="88">
        <f t="shared" si="122"/>
        <v>2.2780832678711706E-2</v>
      </c>
      <c r="AF55" s="88">
        <f t="shared" si="123"/>
        <v>2.3566378633150038E-2</v>
      </c>
      <c r="AG55" s="88">
        <f t="shared" si="124"/>
        <v>0.16103692065985861</v>
      </c>
      <c r="AH55" s="88"/>
      <c r="AI55" s="88"/>
      <c r="AJ55" s="88">
        <f t="shared" si="144"/>
        <v>9.9764336213668495E-2</v>
      </c>
      <c r="AK55" s="88">
        <f t="shared" si="145"/>
        <v>2.199528672427337E-2</v>
      </c>
      <c r="AL55" s="88">
        <f t="shared" si="146"/>
        <v>1</v>
      </c>
    </row>
    <row r="56" spans="1:38" ht="13.2" customHeight="1" x14ac:dyDescent="0.25">
      <c r="A56" s="48" t="s">
        <v>158</v>
      </c>
      <c r="B56" s="177">
        <v>247</v>
      </c>
      <c r="C56" s="177">
        <v>148</v>
      </c>
      <c r="D56" s="177">
        <v>132</v>
      </c>
      <c r="E56" s="177">
        <v>53</v>
      </c>
      <c r="F56" s="177">
        <v>67</v>
      </c>
      <c r="G56" s="177">
        <v>182</v>
      </c>
      <c r="H56" s="179">
        <v>2</v>
      </c>
      <c r="I56" s="179">
        <v>0</v>
      </c>
      <c r="J56" s="179">
        <v>0</v>
      </c>
      <c r="K56" s="179">
        <v>0</v>
      </c>
      <c r="L56" s="177">
        <v>20</v>
      </c>
      <c r="M56" s="179">
        <v>0</v>
      </c>
      <c r="N56" s="177">
        <v>43</v>
      </c>
      <c r="O56" s="177"/>
      <c r="P56" s="48"/>
      <c r="Q56" s="177">
        <v>11</v>
      </c>
      <c r="R56" s="179">
        <v>0</v>
      </c>
      <c r="S56" s="48">
        <f t="shared" si="118"/>
        <v>905</v>
      </c>
      <c r="T56" s="48" t="s">
        <v>158</v>
      </c>
      <c r="U56" s="88">
        <f t="shared" si="125"/>
        <v>0.27292817679558012</v>
      </c>
      <c r="V56" s="88">
        <f t="shared" si="126"/>
        <v>0.16353591160220995</v>
      </c>
      <c r="W56" s="88">
        <f t="shared" si="127"/>
        <v>0.14585635359116023</v>
      </c>
      <c r="X56" s="88">
        <f t="shared" si="128"/>
        <v>5.856353591160221E-2</v>
      </c>
      <c r="Y56" s="88">
        <f t="shared" si="129"/>
        <v>7.4033149171270712E-2</v>
      </c>
      <c r="Z56" s="88">
        <f t="shared" si="130"/>
        <v>0.20110497237569061</v>
      </c>
      <c r="AA56" s="88">
        <f t="shared" si="131"/>
        <v>2.2099447513812156E-3</v>
      </c>
      <c r="AB56" s="88"/>
      <c r="AC56" s="88"/>
      <c r="AD56" s="88">
        <f t="shared" si="121"/>
        <v>0</v>
      </c>
      <c r="AE56" s="88">
        <f t="shared" si="122"/>
        <v>2.2099447513812154E-2</v>
      </c>
      <c r="AF56" s="88">
        <f t="shared" si="123"/>
        <v>0</v>
      </c>
      <c r="AG56" s="88">
        <f t="shared" si="124"/>
        <v>4.7513812154696133E-2</v>
      </c>
      <c r="AH56" s="88"/>
      <c r="AI56" s="88"/>
      <c r="AJ56" s="88">
        <f t="shared" ref="AJ56:AJ58" si="147">Q56/$S56</f>
        <v>1.2154696132596685E-2</v>
      </c>
      <c r="AK56" s="88">
        <f t="shared" ref="AK56:AK58" si="148">R56/$S56</f>
        <v>0</v>
      </c>
      <c r="AL56" s="88">
        <f t="shared" ref="AL56:AL58" si="149">S56/$S56</f>
        <v>1</v>
      </c>
    </row>
    <row r="57" spans="1:38" ht="13.2" customHeight="1" x14ac:dyDescent="0.25">
      <c r="A57" s="48" t="s">
        <v>154</v>
      </c>
      <c r="B57" s="179">
        <v>149</v>
      </c>
      <c r="C57" s="179">
        <v>74</v>
      </c>
      <c r="D57" s="179">
        <v>37</v>
      </c>
      <c r="E57" s="179">
        <v>27</v>
      </c>
      <c r="F57" s="179">
        <v>15</v>
      </c>
      <c r="G57" s="179">
        <v>122</v>
      </c>
      <c r="H57" s="179">
        <v>2</v>
      </c>
      <c r="I57" s="179">
        <v>0</v>
      </c>
      <c r="J57" s="179">
        <v>0</v>
      </c>
      <c r="K57" s="179">
        <v>0</v>
      </c>
      <c r="L57" s="179">
        <v>14</v>
      </c>
      <c r="M57" s="179">
        <v>0</v>
      </c>
      <c r="N57" s="179">
        <v>32</v>
      </c>
      <c r="O57" s="179"/>
      <c r="P57" s="48"/>
      <c r="Q57" s="179">
        <v>7</v>
      </c>
      <c r="R57" s="179">
        <v>0</v>
      </c>
      <c r="S57" s="48">
        <f t="shared" si="118"/>
        <v>479</v>
      </c>
      <c r="T57" s="48" t="s">
        <v>154</v>
      </c>
      <c r="U57" s="88">
        <f t="shared" si="125"/>
        <v>0.31106471816283926</v>
      </c>
      <c r="V57" s="88">
        <f t="shared" si="126"/>
        <v>0.1544885177453027</v>
      </c>
      <c r="W57" s="88">
        <f t="shared" si="127"/>
        <v>7.724425887265135E-2</v>
      </c>
      <c r="X57" s="88">
        <f t="shared" si="128"/>
        <v>5.6367432150313153E-2</v>
      </c>
      <c r="Y57" s="88">
        <f t="shared" si="129"/>
        <v>3.1315240083507306E-2</v>
      </c>
      <c r="Z57" s="88">
        <f t="shared" si="130"/>
        <v>0.25469728601252611</v>
      </c>
      <c r="AA57" s="88">
        <f t="shared" si="131"/>
        <v>4.1753653444676405E-3</v>
      </c>
      <c r="AB57" s="88"/>
      <c r="AC57" s="88"/>
      <c r="AD57" s="88">
        <f t="shared" si="121"/>
        <v>0</v>
      </c>
      <c r="AE57" s="88">
        <f t="shared" si="122"/>
        <v>2.9227557411273485E-2</v>
      </c>
      <c r="AF57" s="88">
        <f t="shared" si="123"/>
        <v>0</v>
      </c>
      <c r="AG57" s="88">
        <f t="shared" si="124"/>
        <v>6.6805845511482248E-2</v>
      </c>
      <c r="AH57" s="88"/>
      <c r="AI57" s="88"/>
      <c r="AJ57" s="88">
        <f t="shared" si="147"/>
        <v>1.4613778705636743E-2</v>
      </c>
      <c r="AK57" s="88">
        <f t="shared" si="148"/>
        <v>0</v>
      </c>
      <c r="AL57" s="88">
        <f t="shared" si="149"/>
        <v>1</v>
      </c>
    </row>
    <row r="58" spans="1:38" ht="13.2" customHeight="1" x14ac:dyDescent="0.25">
      <c r="A58" s="48" t="s">
        <v>160</v>
      </c>
      <c r="B58" s="178">
        <v>307</v>
      </c>
      <c r="C58" s="178">
        <v>182</v>
      </c>
      <c r="D58" s="178">
        <v>142</v>
      </c>
      <c r="E58" s="178">
        <v>48</v>
      </c>
      <c r="F58" s="178">
        <v>41</v>
      </c>
      <c r="G58" s="178">
        <v>203</v>
      </c>
      <c r="H58" s="178">
        <v>14</v>
      </c>
      <c r="I58" s="178">
        <v>0</v>
      </c>
      <c r="J58" s="178">
        <v>0</v>
      </c>
      <c r="K58" s="178">
        <v>5</v>
      </c>
      <c r="L58" s="178">
        <v>21</v>
      </c>
      <c r="M58" s="178">
        <v>0</v>
      </c>
      <c r="N58" s="178">
        <v>131</v>
      </c>
      <c r="O58" s="178"/>
      <c r="P58" s="178"/>
      <c r="Q58" s="178">
        <v>18</v>
      </c>
      <c r="R58" s="178">
        <v>0</v>
      </c>
      <c r="S58" s="48">
        <f t="shared" si="118"/>
        <v>1112</v>
      </c>
      <c r="T58" s="48" t="s">
        <v>160</v>
      </c>
      <c r="U58" s="88">
        <f t="shared" si="125"/>
        <v>0.27607913669064749</v>
      </c>
      <c r="V58" s="88">
        <f t="shared" si="126"/>
        <v>0.16366906474820145</v>
      </c>
      <c r="W58" s="88">
        <f t="shared" si="127"/>
        <v>0.12769784172661872</v>
      </c>
      <c r="X58" s="88">
        <f t="shared" si="128"/>
        <v>4.3165467625899283E-2</v>
      </c>
      <c r="Y58" s="88">
        <f t="shared" si="129"/>
        <v>3.6870503597122302E-2</v>
      </c>
      <c r="Z58" s="88">
        <f t="shared" si="130"/>
        <v>0.18255395683453238</v>
      </c>
      <c r="AA58" s="88">
        <f t="shared" si="131"/>
        <v>1.2589928057553957E-2</v>
      </c>
      <c r="AB58" s="88"/>
      <c r="AC58" s="88"/>
      <c r="AD58" s="88">
        <f t="shared" si="121"/>
        <v>4.4964028776978415E-3</v>
      </c>
      <c r="AE58" s="88">
        <f t="shared" si="122"/>
        <v>1.8884892086330936E-2</v>
      </c>
      <c r="AF58" s="88">
        <f t="shared" si="123"/>
        <v>0</v>
      </c>
      <c r="AG58" s="88">
        <f t="shared" si="124"/>
        <v>0.11780575539568346</v>
      </c>
      <c r="AH58" s="88"/>
      <c r="AI58" s="88"/>
      <c r="AJ58" s="88">
        <f t="shared" si="147"/>
        <v>1.618705035971223E-2</v>
      </c>
      <c r="AK58" s="88">
        <f t="shared" si="148"/>
        <v>0</v>
      </c>
      <c r="AL58" s="88">
        <f t="shared" si="149"/>
        <v>1</v>
      </c>
    </row>
    <row r="59" spans="1:38" ht="14.25" customHeight="1" x14ac:dyDescent="0.25">
      <c r="A59" s="185" t="s">
        <v>161</v>
      </c>
      <c r="B59" s="90">
        <v>279</v>
      </c>
      <c r="C59" s="90">
        <v>141</v>
      </c>
      <c r="D59" s="90">
        <v>94</v>
      </c>
      <c r="E59" s="90">
        <v>41</v>
      </c>
      <c r="F59" s="90">
        <v>32</v>
      </c>
      <c r="G59" s="90">
        <v>179</v>
      </c>
      <c r="H59" s="186">
        <v>11</v>
      </c>
      <c r="I59" s="186"/>
      <c r="J59" s="90"/>
      <c r="K59" s="90"/>
      <c r="L59" s="90">
        <v>6</v>
      </c>
      <c r="M59" s="90"/>
      <c r="N59" s="90"/>
      <c r="O59" s="90"/>
      <c r="P59" s="90"/>
      <c r="Q59" s="90">
        <v>92</v>
      </c>
      <c r="R59" s="90"/>
      <c r="S59" s="48">
        <f t="shared" si="118"/>
        <v>875</v>
      </c>
      <c r="T59" s="48" t="s">
        <v>161</v>
      </c>
      <c r="U59" s="88">
        <f t="shared" si="125"/>
        <v>0.31885714285714284</v>
      </c>
      <c r="V59" s="88">
        <f t="shared" si="126"/>
        <v>0.16114285714285714</v>
      </c>
      <c r="W59" s="88">
        <f t="shared" si="127"/>
        <v>0.10742857142857143</v>
      </c>
      <c r="X59" s="88">
        <f t="shared" si="128"/>
        <v>4.6857142857142854E-2</v>
      </c>
      <c r="Y59" s="88">
        <f t="shared" si="129"/>
        <v>3.6571428571428574E-2</v>
      </c>
      <c r="Z59" s="88">
        <f t="shared" si="130"/>
        <v>0.20457142857142857</v>
      </c>
      <c r="AA59" s="88">
        <f t="shared" si="131"/>
        <v>1.2571428571428572E-2</v>
      </c>
      <c r="AB59" s="88"/>
      <c r="AC59" s="88"/>
      <c r="AD59" s="88">
        <f t="shared" si="121"/>
        <v>0</v>
      </c>
      <c r="AE59" s="88">
        <f t="shared" si="122"/>
        <v>6.8571428571428568E-3</v>
      </c>
      <c r="AF59" s="88">
        <f t="shared" si="123"/>
        <v>0</v>
      </c>
      <c r="AG59" s="88">
        <f t="shared" si="124"/>
        <v>0</v>
      </c>
      <c r="AH59" s="88"/>
      <c r="AI59" s="88"/>
      <c r="AJ59" s="88">
        <f t="shared" ref="AJ59" si="150">Q59/$S59</f>
        <v>0.10514285714285715</v>
      </c>
      <c r="AK59" s="88">
        <f t="shared" ref="AK59" si="151">R59/$S59</f>
        <v>0</v>
      </c>
      <c r="AL59" s="88">
        <f t="shared" ref="AL59" si="152">S59/$S59</f>
        <v>1</v>
      </c>
    </row>
    <row r="60" spans="1:38" ht="13.2" customHeight="1" x14ac:dyDescent="0.25">
      <c r="A60" s="48" t="s">
        <v>163</v>
      </c>
      <c r="B60" s="179">
        <v>393</v>
      </c>
      <c r="C60" s="179">
        <v>201</v>
      </c>
      <c r="D60" s="179">
        <v>164</v>
      </c>
      <c r="E60" s="179">
        <v>15</v>
      </c>
      <c r="F60" s="179">
        <v>58</v>
      </c>
      <c r="G60" s="179">
        <v>202</v>
      </c>
      <c r="H60" s="179">
        <v>7</v>
      </c>
      <c r="I60" s="48"/>
      <c r="J60" s="179">
        <v>3</v>
      </c>
      <c r="K60" s="179">
        <v>6</v>
      </c>
      <c r="L60" s="179">
        <v>17</v>
      </c>
      <c r="M60" s="48"/>
      <c r="N60" s="179">
        <v>61</v>
      </c>
      <c r="O60" s="179"/>
      <c r="P60" s="48"/>
      <c r="Q60" s="179">
        <v>12</v>
      </c>
      <c r="R60" s="48"/>
      <c r="S60" s="48">
        <f t="shared" si="118"/>
        <v>1139</v>
      </c>
      <c r="T60" s="48" t="s">
        <v>163</v>
      </c>
      <c r="U60" s="88">
        <f t="shared" si="125"/>
        <v>0.34503950834064967</v>
      </c>
      <c r="V60" s="88">
        <f t="shared" si="126"/>
        <v>0.17647058823529413</v>
      </c>
      <c r="W60" s="88">
        <f t="shared" si="127"/>
        <v>0.14398595258999122</v>
      </c>
      <c r="X60" s="88">
        <f t="shared" si="128"/>
        <v>1.3169446883230905E-2</v>
      </c>
      <c r="Y60" s="88">
        <f t="shared" si="129"/>
        <v>5.0921861281826165E-2</v>
      </c>
      <c r="Z60" s="88">
        <f t="shared" si="130"/>
        <v>0.17734855136084285</v>
      </c>
      <c r="AA60" s="88">
        <f t="shared" si="131"/>
        <v>6.145741878841089E-3</v>
      </c>
      <c r="AB60" s="88"/>
      <c r="AC60" s="88"/>
      <c r="AD60" s="88">
        <f t="shared" si="121"/>
        <v>5.2677787532923615E-3</v>
      </c>
      <c r="AE60" s="88">
        <f t="shared" si="122"/>
        <v>1.4925373134328358E-2</v>
      </c>
      <c r="AF60" s="88">
        <f t="shared" si="123"/>
        <v>0</v>
      </c>
      <c r="AG60" s="88">
        <f t="shared" si="124"/>
        <v>5.3555750658472345E-2</v>
      </c>
      <c r="AH60" s="88"/>
      <c r="AI60" s="88"/>
      <c r="AJ60" s="88">
        <f t="shared" ref="AJ60:AJ61" si="153">Q60/$S60</f>
        <v>1.0535557506584723E-2</v>
      </c>
      <c r="AK60" s="88">
        <f t="shared" ref="AK60:AK61" si="154">R60/$S60</f>
        <v>0</v>
      </c>
      <c r="AL60" s="88">
        <f t="shared" ref="AL60:AL61" si="155">S60/$S60</f>
        <v>1</v>
      </c>
    </row>
    <row r="61" spans="1:38" ht="13.2" customHeight="1" x14ac:dyDescent="0.25">
      <c r="A61" s="48" t="s">
        <v>201</v>
      </c>
      <c r="B61" s="179">
        <v>168</v>
      </c>
      <c r="C61" s="179">
        <v>100</v>
      </c>
      <c r="D61" s="179">
        <v>72</v>
      </c>
      <c r="E61" s="179">
        <v>14</v>
      </c>
      <c r="F61" s="179">
        <v>22</v>
      </c>
      <c r="G61" s="179">
        <v>153</v>
      </c>
      <c r="H61" s="179">
        <v>6</v>
      </c>
      <c r="I61" s="48"/>
      <c r="J61" s="48"/>
      <c r="K61" s="48"/>
      <c r="L61" s="179">
        <v>6</v>
      </c>
      <c r="M61" s="48"/>
      <c r="N61" s="48"/>
      <c r="O61" s="48"/>
      <c r="P61" s="48"/>
      <c r="Q61" s="179">
        <v>58</v>
      </c>
      <c r="R61" s="48"/>
      <c r="S61" s="48">
        <f t="shared" si="118"/>
        <v>599</v>
      </c>
      <c r="T61" s="48" t="s">
        <v>201</v>
      </c>
      <c r="U61" s="88">
        <f t="shared" si="125"/>
        <v>0.28046744574290483</v>
      </c>
      <c r="V61" s="88">
        <f t="shared" si="126"/>
        <v>0.1669449081803005</v>
      </c>
      <c r="W61" s="88">
        <f t="shared" si="127"/>
        <v>0.12020033388981637</v>
      </c>
      <c r="X61" s="88">
        <f t="shared" si="128"/>
        <v>2.337228714524207E-2</v>
      </c>
      <c r="Y61" s="88">
        <f t="shared" si="129"/>
        <v>3.6727879799666109E-2</v>
      </c>
      <c r="Z61" s="88">
        <f t="shared" si="130"/>
        <v>0.25542570951585974</v>
      </c>
      <c r="AA61" s="88">
        <f t="shared" si="131"/>
        <v>1.001669449081803E-2</v>
      </c>
      <c r="AB61" s="88"/>
      <c r="AC61" s="88"/>
      <c r="AD61" s="88">
        <f t="shared" si="121"/>
        <v>0</v>
      </c>
      <c r="AE61" s="88">
        <f t="shared" si="122"/>
        <v>1.001669449081803E-2</v>
      </c>
      <c r="AF61" s="88">
        <f t="shared" si="123"/>
        <v>0</v>
      </c>
      <c r="AG61" s="88">
        <f t="shared" si="124"/>
        <v>0</v>
      </c>
      <c r="AH61" s="88"/>
      <c r="AI61" s="88"/>
      <c r="AJ61" s="88">
        <f t="shared" si="153"/>
        <v>9.6828046744574292E-2</v>
      </c>
      <c r="AK61" s="88">
        <f t="shared" si="154"/>
        <v>0</v>
      </c>
      <c r="AL61" s="88">
        <f t="shared" si="155"/>
        <v>1</v>
      </c>
    </row>
    <row r="62" spans="1:38" ht="13.2" customHeight="1" x14ac:dyDescent="0.25">
      <c r="A62" s="48" t="s">
        <v>414</v>
      </c>
      <c r="B62" s="179">
        <v>717</v>
      </c>
      <c r="C62" s="179">
        <v>424</v>
      </c>
      <c r="D62" s="179">
        <v>281</v>
      </c>
      <c r="E62" s="179">
        <v>50</v>
      </c>
      <c r="F62" s="179">
        <v>92</v>
      </c>
      <c r="G62" s="179">
        <v>337</v>
      </c>
      <c r="H62" s="179">
        <v>13</v>
      </c>
      <c r="I62" s="48"/>
      <c r="J62" s="48"/>
      <c r="K62" s="179">
        <v>9</v>
      </c>
      <c r="L62" s="179">
        <v>20</v>
      </c>
      <c r="M62" s="48"/>
      <c r="N62" s="48"/>
      <c r="O62" s="48"/>
      <c r="P62" s="48"/>
      <c r="Q62" s="179">
        <v>187</v>
      </c>
      <c r="R62" s="48">
        <v>89</v>
      </c>
      <c r="S62" s="48">
        <f t="shared" si="118"/>
        <v>2219</v>
      </c>
      <c r="T62" s="48" t="s">
        <v>414</v>
      </c>
      <c r="U62" s="88">
        <f t="shared" si="125"/>
        <v>0.32311852185669221</v>
      </c>
      <c r="V62" s="88">
        <f t="shared" si="126"/>
        <v>0.1910770617395223</v>
      </c>
      <c r="W62" s="88">
        <f t="shared" si="127"/>
        <v>0.12663361874718343</v>
      </c>
      <c r="X62" s="88">
        <f t="shared" si="128"/>
        <v>2.253267237494367E-2</v>
      </c>
      <c r="Y62" s="88">
        <f t="shared" si="129"/>
        <v>4.1460117169896352E-2</v>
      </c>
      <c r="Z62" s="88">
        <f t="shared" si="130"/>
        <v>0.15187021180712032</v>
      </c>
      <c r="AA62" s="88">
        <f t="shared" si="131"/>
        <v>5.8584948174853534E-3</v>
      </c>
      <c r="AB62" s="88"/>
      <c r="AC62" s="88"/>
      <c r="AD62" s="88">
        <f t="shared" si="121"/>
        <v>4.0558810274898601E-3</v>
      </c>
      <c r="AE62" s="88">
        <f t="shared" si="122"/>
        <v>9.0130689499774673E-3</v>
      </c>
      <c r="AF62" s="88">
        <f t="shared" si="123"/>
        <v>0</v>
      </c>
      <c r="AG62" s="88">
        <f t="shared" si="124"/>
        <v>0</v>
      </c>
      <c r="AH62" s="88"/>
      <c r="AI62" s="88"/>
      <c r="AJ62" s="88">
        <f t="shared" ref="AJ62" si="156">Q62/$S62</f>
        <v>8.4272194682289317E-2</v>
      </c>
      <c r="AK62" s="88">
        <f t="shared" ref="AK62" si="157">R62/$S62</f>
        <v>4.0108156827399731E-2</v>
      </c>
      <c r="AL62" s="88">
        <f t="shared" ref="AL62" si="158">S62/$S62</f>
        <v>1</v>
      </c>
    </row>
    <row r="63" spans="1:38" x14ac:dyDescent="0.25">
      <c r="A63" s="48" t="s">
        <v>438</v>
      </c>
      <c r="B63" s="179">
        <v>165</v>
      </c>
      <c r="C63" s="179">
        <v>106</v>
      </c>
      <c r="D63" s="179">
        <v>77</v>
      </c>
      <c r="E63" s="179">
        <v>36</v>
      </c>
      <c r="F63" s="179">
        <v>43</v>
      </c>
      <c r="G63" s="179">
        <v>165</v>
      </c>
      <c r="H63" s="179">
        <v>0</v>
      </c>
      <c r="I63" s="179">
        <v>0</v>
      </c>
      <c r="J63" s="179">
        <v>0</v>
      </c>
      <c r="K63" s="179">
        <v>0</v>
      </c>
      <c r="L63" s="179">
        <v>13</v>
      </c>
      <c r="M63" s="179">
        <v>0</v>
      </c>
      <c r="N63" s="179">
        <v>0</v>
      </c>
      <c r="O63" s="179">
        <v>0</v>
      </c>
      <c r="P63" s="48"/>
      <c r="Q63" s="179">
        <v>121</v>
      </c>
      <c r="R63" s="179">
        <v>17</v>
      </c>
      <c r="S63" s="48">
        <f>SUM(B63:R63)</f>
        <v>743</v>
      </c>
      <c r="T63" s="48" t="s">
        <v>438</v>
      </c>
      <c r="U63" s="88">
        <f t="shared" ref="U63:U67" si="159">B63/$S63</f>
        <v>0.22207267833109018</v>
      </c>
      <c r="V63" s="88">
        <f t="shared" ref="V63:V67" si="160">C63/$S63</f>
        <v>0.14266487213997309</v>
      </c>
      <c r="W63" s="88">
        <f t="shared" ref="W63:W67" si="161">D63/$S63</f>
        <v>0.10363391655450875</v>
      </c>
      <c r="X63" s="88">
        <f t="shared" ref="X63:X67" si="162">E63/$S63</f>
        <v>4.8452220726783311E-2</v>
      </c>
      <c r="Y63" s="88">
        <f t="shared" ref="Y63:Y67" si="163">F63/$S63</f>
        <v>5.7873485868102287E-2</v>
      </c>
      <c r="Z63" s="88">
        <f t="shared" ref="Z63:Z67" si="164">G63/$S63</f>
        <v>0.22207267833109018</v>
      </c>
      <c r="AA63" s="88">
        <f t="shared" ref="AA63:AA67" si="165">H63/$S63</f>
        <v>0</v>
      </c>
      <c r="AB63" s="88"/>
      <c r="AC63" s="88"/>
      <c r="AD63" s="88">
        <f t="shared" ref="AD63:AD67" si="166">K63/$S63</f>
        <v>0</v>
      </c>
      <c r="AE63" s="88">
        <f t="shared" ref="AE63:AE67" si="167">L63/$S63</f>
        <v>1.7496635262449527E-2</v>
      </c>
      <c r="AF63" s="88">
        <f t="shared" ref="AF63:AF67" si="168">M63/$S63</f>
        <v>0</v>
      </c>
      <c r="AG63" s="88">
        <f t="shared" ref="AG63:AG67" si="169">N63/$S63</f>
        <v>0</v>
      </c>
      <c r="AH63" s="88"/>
      <c r="AI63" s="88"/>
      <c r="AJ63" s="88">
        <f t="shared" ref="AJ63:AJ67" si="170">Q63/$S63</f>
        <v>0.16285329744279947</v>
      </c>
      <c r="AK63" s="88">
        <f t="shared" ref="AK63:AK67" si="171">R63/$S63</f>
        <v>2.2880215343203229E-2</v>
      </c>
      <c r="AL63" s="88">
        <f t="shared" ref="AL63:AL67" si="172">S63/$S63</f>
        <v>1</v>
      </c>
    </row>
    <row r="64" spans="1:38" x14ac:dyDescent="0.25">
      <c r="A64" s="48" t="s">
        <v>457</v>
      </c>
      <c r="B64" s="179">
        <v>692</v>
      </c>
      <c r="C64" s="179">
        <v>448</v>
      </c>
      <c r="D64" s="179">
        <v>292</v>
      </c>
      <c r="E64" s="179">
        <v>59</v>
      </c>
      <c r="F64" s="179">
        <v>111</v>
      </c>
      <c r="G64" s="179">
        <v>309</v>
      </c>
      <c r="H64" s="179">
        <v>0</v>
      </c>
      <c r="I64" s="179">
        <v>0</v>
      </c>
      <c r="J64" s="179">
        <v>0</v>
      </c>
      <c r="K64" s="179">
        <v>0</v>
      </c>
      <c r="L64" s="179">
        <v>33</v>
      </c>
      <c r="M64" s="179">
        <v>0</v>
      </c>
      <c r="N64" s="179">
        <v>0</v>
      </c>
      <c r="O64" s="179">
        <v>0</v>
      </c>
      <c r="P64" s="48"/>
      <c r="Q64" s="179">
        <v>258</v>
      </c>
      <c r="R64" s="179">
        <v>111</v>
      </c>
      <c r="S64" s="48">
        <f t="shared" ref="S64:S69" si="173">SUM(B64:R64)</f>
        <v>2313</v>
      </c>
      <c r="T64" s="48" t="s">
        <v>457</v>
      </c>
      <c r="U64" s="88">
        <f t="shared" si="159"/>
        <v>0.2991785559878945</v>
      </c>
      <c r="V64" s="88">
        <f t="shared" si="160"/>
        <v>0.19368785127539992</v>
      </c>
      <c r="W64" s="88">
        <f t="shared" si="161"/>
        <v>0.12624297449200172</v>
      </c>
      <c r="X64" s="88">
        <f t="shared" si="162"/>
        <v>2.5507998270644185E-2</v>
      </c>
      <c r="Y64" s="88">
        <f t="shared" si="163"/>
        <v>4.7989623865110249E-2</v>
      </c>
      <c r="Z64" s="88">
        <f t="shared" si="164"/>
        <v>0.13359273670557717</v>
      </c>
      <c r="AA64" s="88">
        <f t="shared" si="165"/>
        <v>0</v>
      </c>
      <c r="AB64" s="88"/>
      <c r="AC64" s="88"/>
      <c r="AD64" s="88">
        <f t="shared" si="166"/>
        <v>0</v>
      </c>
      <c r="AE64" s="88">
        <f t="shared" si="167"/>
        <v>1.4267185473411154E-2</v>
      </c>
      <c r="AF64" s="88">
        <f t="shared" si="168"/>
        <v>0</v>
      </c>
      <c r="AG64" s="88">
        <f t="shared" si="169"/>
        <v>0</v>
      </c>
      <c r="AH64" s="88"/>
      <c r="AI64" s="88"/>
      <c r="AJ64" s="88">
        <f t="shared" si="170"/>
        <v>0.11154345006485085</v>
      </c>
      <c r="AK64" s="88">
        <f t="shared" si="171"/>
        <v>4.7989623865110249E-2</v>
      </c>
      <c r="AL64" s="88">
        <f t="shared" si="172"/>
        <v>1</v>
      </c>
    </row>
    <row r="65" spans="1:38" ht="13.2" customHeight="1" x14ac:dyDescent="0.25">
      <c r="A65" s="48" t="s">
        <v>458</v>
      </c>
      <c r="B65" s="179">
        <v>177</v>
      </c>
      <c r="C65" s="179">
        <v>98</v>
      </c>
      <c r="D65" s="179">
        <v>74</v>
      </c>
      <c r="E65" s="179">
        <v>23</v>
      </c>
      <c r="F65" s="179">
        <v>33</v>
      </c>
      <c r="G65" s="179">
        <v>132</v>
      </c>
      <c r="H65" s="179">
        <v>0</v>
      </c>
      <c r="I65" s="179">
        <v>0</v>
      </c>
      <c r="J65" s="179">
        <v>0</v>
      </c>
      <c r="K65" s="179">
        <v>0</v>
      </c>
      <c r="L65" s="179">
        <v>10</v>
      </c>
      <c r="M65" s="179">
        <v>0</v>
      </c>
      <c r="N65" s="179">
        <v>0</v>
      </c>
      <c r="O65" s="179">
        <v>0</v>
      </c>
      <c r="P65" s="48"/>
      <c r="Q65" s="179">
        <v>98</v>
      </c>
      <c r="R65" s="179">
        <v>16</v>
      </c>
      <c r="S65" s="48">
        <f t="shared" si="173"/>
        <v>661</v>
      </c>
      <c r="T65" s="48" t="s">
        <v>458</v>
      </c>
      <c r="U65" s="88">
        <f t="shared" si="159"/>
        <v>0.26777609682299547</v>
      </c>
      <c r="V65" s="88">
        <f t="shared" si="160"/>
        <v>0.14826021180030258</v>
      </c>
      <c r="W65" s="88">
        <f t="shared" si="161"/>
        <v>0.11195158850226929</v>
      </c>
      <c r="X65" s="88">
        <f t="shared" si="162"/>
        <v>3.4795763993948563E-2</v>
      </c>
      <c r="Y65" s="88">
        <f t="shared" si="163"/>
        <v>4.9924357034795766E-2</v>
      </c>
      <c r="Z65" s="88">
        <f t="shared" si="164"/>
        <v>0.19969742813918306</v>
      </c>
      <c r="AA65" s="88">
        <f t="shared" si="165"/>
        <v>0</v>
      </c>
      <c r="AB65" s="88"/>
      <c r="AC65" s="88"/>
      <c r="AD65" s="88">
        <f t="shared" si="166"/>
        <v>0</v>
      </c>
      <c r="AE65" s="88">
        <f t="shared" si="167"/>
        <v>1.5128593040847202E-2</v>
      </c>
      <c r="AF65" s="88">
        <f t="shared" si="168"/>
        <v>0</v>
      </c>
      <c r="AG65" s="88">
        <f t="shared" si="169"/>
        <v>0</v>
      </c>
      <c r="AH65" s="88"/>
      <c r="AI65" s="88"/>
      <c r="AJ65" s="88">
        <f t="shared" si="170"/>
        <v>0.14826021180030258</v>
      </c>
      <c r="AK65" s="88">
        <f t="shared" si="171"/>
        <v>2.4205748865355523E-2</v>
      </c>
      <c r="AL65" s="88">
        <f t="shared" si="172"/>
        <v>1</v>
      </c>
    </row>
    <row r="66" spans="1:38" x14ac:dyDescent="0.25">
      <c r="A66" s="48" t="s">
        <v>459</v>
      </c>
      <c r="B66" s="179">
        <v>782</v>
      </c>
      <c r="C66" s="179">
        <v>426</v>
      </c>
      <c r="D66" s="179">
        <v>301</v>
      </c>
      <c r="E66" s="179">
        <v>80</v>
      </c>
      <c r="F66" s="179">
        <v>124</v>
      </c>
      <c r="G66" s="179">
        <v>304</v>
      </c>
      <c r="H66" s="179">
        <v>0</v>
      </c>
      <c r="I66" s="179">
        <v>0</v>
      </c>
      <c r="J66" s="179">
        <v>0</v>
      </c>
      <c r="K66" s="179">
        <v>0</v>
      </c>
      <c r="L66" s="179">
        <v>33</v>
      </c>
      <c r="M66" s="179">
        <v>0</v>
      </c>
      <c r="N66" s="179">
        <v>0</v>
      </c>
      <c r="O66" s="179">
        <v>0</v>
      </c>
      <c r="P66" s="48"/>
      <c r="Q66" s="179">
        <v>248</v>
      </c>
      <c r="R66" s="179">
        <v>119</v>
      </c>
      <c r="S66" s="48">
        <f t="shared" si="173"/>
        <v>2417</v>
      </c>
      <c r="T66" s="48" t="s">
        <v>459</v>
      </c>
      <c r="U66" s="88">
        <f t="shared" si="159"/>
        <v>0.3235415804716591</v>
      </c>
      <c r="V66" s="88">
        <f t="shared" si="160"/>
        <v>0.17625155151013652</v>
      </c>
      <c r="W66" s="88">
        <f t="shared" si="161"/>
        <v>0.12453454695904013</v>
      </c>
      <c r="X66" s="88">
        <f t="shared" si="162"/>
        <v>3.3098882912701695E-2</v>
      </c>
      <c r="Y66" s="88">
        <f t="shared" si="163"/>
        <v>5.1303268514687632E-2</v>
      </c>
      <c r="Z66" s="88">
        <f t="shared" si="164"/>
        <v>0.12577575506826644</v>
      </c>
      <c r="AA66" s="88">
        <f t="shared" si="165"/>
        <v>0</v>
      </c>
      <c r="AB66" s="88"/>
      <c r="AC66" s="88"/>
      <c r="AD66" s="88">
        <f t="shared" si="166"/>
        <v>0</v>
      </c>
      <c r="AE66" s="88">
        <f t="shared" si="167"/>
        <v>1.3653289201489449E-2</v>
      </c>
      <c r="AF66" s="88">
        <f t="shared" si="168"/>
        <v>0</v>
      </c>
      <c r="AG66" s="88">
        <f t="shared" si="169"/>
        <v>0</v>
      </c>
      <c r="AH66" s="88"/>
      <c r="AI66" s="88"/>
      <c r="AJ66" s="88">
        <f t="shared" si="170"/>
        <v>0.10260653702937526</v>
      </c>
      <c r="AK66" s="88">
        <f t="shared" si="171"/>
        <v>4.9234588332643776E-2</v>
      </c>
      <c r="AL66" s="88">
        <f t="shared" si="172"/>
        <v>1</v>
      </c>
    </row>
    <row r="67" spans="1:38" ht="13.2" customHeight="1" x14ac:dyDescent="0.25">
      <c r="A67" s="48" t="s">
        <v>460</v>
      </c>
      <c r="B67" s="179">
        <v>216</v>
      </c>
      <c r="C67" s="179">
        <v>117</v>
      </c>
      <c r="D67" s="179">
        <v>56</v>
      </c>
      <c r="E67" s="179">
        <v>32</v>
      </c>
      <c r="F67" s="179">
        <v>29</v>
      </c>
      <c r="G67" s="179">
        <v>130</v>
      </c>
      <c r="H67" s="179">
        <v>0</v>
      </c>
      <c r="I67" s="179">
        <v>0</v>
      </c>
      <c r="J67" s="179">
        <v>0</v>
      </c>
      <c r="K67" s="179">
        <v>0</v>
      </c>
      <c r="L67" s="179">
        <v>10</v>
      </c>
      <c r="M67" s="179">
        <v>0</v>
      </c>
      <c r="N67" s="179">
        <v>0</v>
      </c>
      <c r="O67" s="179">
        <v>0</v>
      </c>
      <c r="P67" s="48"/>
      <c r="Q67" s="179">
        <v>105</v>
      </c>
      <c r="R67" s="179">
        <v>38</v>
      </c>
      <c r="S67" s="48">
        <f t="shared" si="173"/>
        <v>733</v>
      </c>
      <c r="T67" s="48" t="s">
        <v>460</v>
      </c>
      <c r="U67" s="88">
        <f>B67/$S67</f>
        <v>0.29467939972714868</v>
      </c>
      <c r="V67" s="88">
        <f t="shared" si="160"/>
        <v>0.15961800818553887</v>
      </c>
      <c r="W67" s="88">
        <f t="shared" si="161"/>
        <v>7.6398362892223737E-2</v>
      </c>
      <c r="X67" s="88">
        <f t="shared" si="162"/>
        <v>4.3656207366984993E-2</v>
      </c>
      <c r="Y67" s="88">
        <f t="shared" si="163"/>
        <v>3.9563437926330151E-2</v>
      </c>
      <c r="Z67" s="88">
        <f t="shared" si="164"/>
        <v>0.17735334242837653</v>
      </c>
      <c r="AA67" s="88">
        <f t="shared" si="165"/>
        <v>0</v>
      </c>
      <c r="AB67" s="88"/>
      <c r="AC67" s="88"/>
      <c r="AD67" s="88">
        <f t="shared" si="166"/>
        <v>0</v>
      </c>
      <c r="AE67" s="88">
        <f t="shared" si="167"/>
        <v>1.3642564802182811E-2</v>
      </c>
      <c r="AF67" s="88">
        <f t="shared" si="168"/>
        <v>0</v>
      </c>
      <c r="AG67" s="88">
        <f t="shared" si="169"/>
        <v>0</v>
      </c>
      <c r="AH67" s="88"/>
      <c r="AI67" s="88"/>
      <c r="AJ67" s="88">
        <f t="shared" si="170"/>
        <v>0.1432469304229195</v>
      </c>
      <c r="AK67" s="88">
        <f t="shared" si="171"/>
        <v>5.1841746248294678E-2</v>
      </c>
      <c r="AL67" s="88">
        <f t="shared" si="172"/>
        <v>1</v>
      </c>
    </row>
    <row r="68" spans="1:38" x14ac:dyDescent="0.25">
      <c r="A68" s="48" t="s">
        <v>465</v>
      </c>
      <c r="B68" s="179">
        <v>798</v>
      </c>
      <c r="C68" s="179">
        <v>482</v>
      </c>
      <c r="D68" s="179">
        <v>281</v>
      </c>
      <c r="E68" s="179">
        <v>59</v>
      </c>
      <c r="F68" s="179">
        <v>136</v>
      </c>
      <c r="G68" s="179">
        <v>376</v>
      </c>
      <c r="H68" s="179">
        <v>0</v>
      </c>
      <c r="I68" s="179">
        <v>0</v>
      </c>
      <c r="J68" s="179">
        <v>0</v>
      </c>
      <c r="K68" s="179">
        <v>0</v>
      </c>
      <c r="L68" s="179">
        <v>50</v>
      </c>
      <c r="M68" s="179">
        <v>0</v>
      </c>
      <c r="N68" s="179">
        <v>0</v>
      </c>
      <c r="O68" s="179">
        <v>0</v>
      </c>
      <c r="P68" s="48"/>
      <c r="Q68" s="179">
        <v>295</v>
      </c>
      <c r="R68" s="179">
        <v>169</v>
      </c>
      <c r="S68" s="48">
        <f t="shared" si="173"/>
        <v>2646</v>
      </c>
      <c r="T68" s="48" t="s">
        <v>465</v>
      </c>
      <c r="U68" s="88">
        <f>B68/$S68</f>
        <v>0.30158730158730157</v>
      </c>
      <c r="V68" s="88">
        <f t="shared" ref="V68:V69" si="174">C68/$S68</f>
        <v>0.18216175359032502</v>
      </c>
      <c r="W68" s="88">
        <f t="shared" ref="W68:W69" si="175">D68/$S68</f>
        <v>0.10619803476946334</v>
      </c>
      <c r="X68" s="88">
        <f t="shared" ref="X68:X69" si="176">E68/$S68</f>
        <v>2.2297808012093728E-2</v>
      </c>
      <c r="Y68" s="88">
        <f t="shared" ref="Y68:Y69" si="177">F68/$S68</f>
        <v>5.139833711262283E-2</v>
      </c>
      <c r="Z68" s="88">
        <f t="shared" ref="Z68:Z69" si="178">G68/$S68</f>
        <v>0.1421012849584278</v>
      </c>
      <c r="AA68" s="88">
        <f t="shared" ref="AA68:AA69" si="179">H68/$S68</f>
        <v>0</v>
      </c>
      <c r="AB68" s="48"/>
      <c r="AC68" s="48"/>
      <c r="AD68" s="88">
        <f t="shared" ref="AD68:AD69" si="180">K68/$S68</f>
        <v>0</v>
      </c>
      <c r="AE68" s="88">
        <f t="shared" ref="AE68:AE69" si="181">L68/$S68</f>
        <v>1.889644746787604E-2</v>
      </c>
      <c r="AF68" s="88">
        <f t="shared" ref="AF68:AF69" si="182">M68/$S68</f>
        <v>0</v>
      </c>
      <c r="AG68" s="88">
        <f t="shared" ref="AG68:AG69" si="183">N68/$S68</f>
        <v>0</v>
      </c>
      <c r="AH68" s="88"/>
      <c r="AI68" s="88"/>
      <c r="AJ68" s="88">
        <f t="shared" ref="AJ68:AJ69" si="184">Q68/$S68</f>
        <v>0.11148904006046863</v>
      </c>
      <c r="AK68" s="88">
        <f t="shared" ref="AK68:AK69" si="185">R68/$S68</f>
        <v>6.3869992441421011E-2</v>
      </c>
      <c r="AL68" s="88">
        <f t="shared" ref="AL68:AL69" si="186">S68/$S68</f>
        <v>1</v>
      </c>
    </row>
    <row r="69" spans="1:38" x14ac:dyDescent="0.25">
      <c r="A69" s="48" t="s">
        <v>466</v>
      </c>
      <c r="B69" s="179">
        <v>163</v>
      </c>
      <c r="C69" s="179">
        <v>87</v>
      </c>
      <c r="D69" s="179">
        <v>49</v>
      </c>
      <c r="E69" s="179">
        <v>17</v>
      </c>
      <c r="F69" s="179">
        <v>23</v>
      </c>
      <c r="G69" s="179">
        <v>95</v>
      </c>
      <c r="H69" s="179">
        <v>0</v>
      </c>
      <c r="I69" s="179">
        <v>0</v>
      </c>
      <c r="J69" s="179">
        <v>0</v>
      </c>
      <c r="K69" s="179">
        <v>0</v>
      </c>
      <c r="L69" s="179">
        <v>9</v>
      </c>
      <c r="M69" s="179">
        <v>0</v>
      </c>
      <c r="N69" s="179">
        <v>0</v>
      </c>
      <c r="O69" s="179">
        <v>0</v>
      </c>
      <c r="P69" s="48"/>
      <c r="Q69" s="179">
        <v>105</v>
      </c>
      <c r="R69" s="179">
        <v>23</v>
      </c>
      <c r="S69" s="48">
        <f t="shared" si="173"/>
        <v>571</v>
      </c>
      <c r="T69" s="48" t="s">
        <v>466</v>
      </c>
      <c r="U69" s="88">
        <f t="shared" ref="U68:U69" si="187">B69/$S69</f>
        <v>0.28546409807355516</v>
      </c>
      <c r="V69" s="88">
        <f t="shared" si="174"/>
        <v>0.15236427320490367</v>
      </c>
      <c r="W69" s="88">
        <f t="shared" si="175"/>
        <v>8.5814360770577927E-2</v>
      </c>
      <c r="X69" s="88">
        <f t="shared" si="176"/>
        <v>2.9772329246935202E-2</v>
      </c>
      <c r="Y69" s="88">
        <f t="shared" si="177"/>
        <v>4.0280210157618214E-2</v>
      </c>
      <c r="Z69" s="88">
        <f t="shared" si="178"/>
        <v>0.16637478108581435</v>
      </c>
      <c r="AA69" s="88">
        <f t="shared" si="179"/>
        <v>0</v>
      </c>
      <c r="AB69" s="48"/>
      <c r="AC69" s="48"/>
      <c r="AD69" s="88">
        <f t="shared" si="180"/>
        <v>0</v>
      </c>
      <c r="AE69" s="88">
        <f>L69/$S69</f>
        <v>1.5761821366024518E-2</v>
      </c>
      <c r="AF69" s="88">
        <f t="shared" si="182"/>
        <v>0</v>
      </c>
      <c r="AG69" s="88">
        <f t="shared" si="183"/>
        <v>0</v>
      </c>
      <c r="AH69" s="88"/>
      <c r="AI69" s="88"/>
      <c r="AJ69" s="88">
        <f t="shared" si="184"/>
        <v>0.18388791593695272</v>
      </c>
      <c r="AK69" s="88">
        <f t="shared" si="185"/>
        <v>4.0280210157618214E-2</v>
      </c>
      <c r="AL69" s="88">
        <f t="shared" si="186"/>
        <v>1</v>
      </c>
    </row>
  </sheetData>
  <pageMargins left="0.25" right="0.25" top="0.75" bottom="0.75" header="0.3" footer="0.3"/>
  <pageSetup paperSize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Normal="100" workbookViewId="0">
      <selection activeCell="J72" sqref="J71:J72"/>
    </sheetView>
  </sheetViews>
  <sheetFormatPr defaultRowHeight="13.2" x14ac:dyDescent="0.25"/>
  <cols>
    <col min="1" max="1" width="14.33203125" customWidth="1"/>
    <col min="8" max="8" width="9.5546875" bestFit="1" customWidth="1"/>
    <col min="13" max="13" width="17.109375" customWidth="1"/>
  </cols>
  <sheetData>
    <row r="1" spans="1:13" x14ac:dyDescent="0.25">
      <c r="A1" s="141" t="s">
        <v>56</v>
      </c>
      <c r="B1" s="187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75"/>
    </row>
    <row r="2" spans="1:13" x14ac:dyDescent="0.25">
      <c r="A2" s="129" t="s">
        <v>3</v>
      </c>
      <c r="B2" s="145">
        <v>0</v>
      </c>
      <c r="C2" s="145">
        <v>1</v>
      </c>
      <c r="D2" s="145">
        <v>2</v>
      </c>
      <c r="E2" s="145" t="s">
        <v>55</v>
      </c>
      <c r="F2" s="145" t="s">
        <v>2</v>
      </c>
      <c r="G2" s="141"/>
      <c r="H2" s="145">
        <v>0</v>
      </c>
      <c r="I2" s="145">
        <v>1</v>
      </c>
      <c r="J2" s="145">
        <v>2</v>
      </c>
      <c r="K2" s="145" t="s">
        <v>55</v>
      </c>
      <c r="L2" s="145" t="s">
        <v>2</v>
      </c>
      <c r="M2" s="145" t="s">
        <v>416</v>
      </c>
    </row>
    <row r="3" spans="1:13" x14ac:dyDescent="0.25">
      <c r="A3" s="48" t="s">
        <v>5</v>
      </c>
      <c r="B3" s="188">
        <v>4113</v>
      </c>
      <c r="C3" s="188">
        <v>506</v>
      </c>
      <c r="D3" s="188">
        <v>142</v>
      </c>
      <c r="E3" s="189">
        <v>25</v>
      </c>
      <c r="F3" s="48">
        <f>SUM(B3:E3)</f>
        <v>4786</v>
      </c>
      <c r="G3" s="48"/>
      <c r="H3" s="88">
        <f t="shared" ref="H3:H24" si="0">B3/$F3</f>
        <v>0.85938152946092772</v>
      </c>
      <c r="I3" s="88">
        <f t="shared" ref="I3:L3" si="1">C3/$F3</f>
        <v>0.10572503134141245</v>
      </c>
      <c r="J3" s="88">
        <f t="shared" si="1"/>
        <v>2.9669870455495195E-2</v>
      </c>
      <c r="K3" s="88">
        <f t="shared" si="1"/>
        <v>5.2235687421646471E-3</v>
      </c>
      <c r="L3" s="88">
        <f t="shared" si="1"/>
        <v>1</v>
      </c>
      <c r="M3" s="98">
        <f>I3+J3+K3</f>
        <v>0.14061847053907228</v>
      </c>
    </row>
    <row r="4" spans="1:13" x14ac:dyDescent="0.25">
      <c r="A4" s="48" t="s">
        <v>6</v>
      </c>
      <c r="B4" s="48">
        <v>4786</v>
      </c>
      <c r="C4" s="48">
        <v>487</v>
      </c>
      <c r="D4" s="48">
        <v>97</v>
      </c>
      <c r="E4" s="48">
        <v>18</v>
      </c>
      <c r="F4" s="48">
        <v>5388</v>
      </c>
      <c r="G4" s="48"/>
      <c r="H4" s="88">
        <f t="shared" si="0"/>
        <v>0.88827023014105422</v>
      </c>
      <c r="I4" s="88">
        <f t="shared" ref="I4" si="2">C4/$F4</f>
        <v>9.0386043058648849E-2</v>
      </c>
      <c r="J4" s="88">
        <f t="shared" ref="J4" si="3">D4/$F4</f>
        <v>1.8002969561989608E-2</v>
      </c>
      <c r="K4" s="88">
        <f t="shared" ref="K4" si="4">E4/$F4</f>
        <v>3.3407572383073497E-3</v>
      </c>
      <c r="L4" s="88">
        <f t="shared" ref="L4" si="5">F4/$F4</f>
        <v>1</v>
      </c>
      <c r="M4" s="98">
        <f t="shared" ref="M4:M26" si="6">I4+J4+K4</f>
        <v>0.11172976985894581</v>
      </c>
    </row>
    <row r="5" spans="1:13" x14ac:dyDescent="0.25">
      <c r="A5" s="48" t="s">
        <v>7</v>
      </c>
      <c r="B5" s="48">
        <v>4654</v>
      </c>
      <c r="C5" s="48">
        <v>539</v>
      </c>
      <c r="D5" s="48">
        <v>154</v>
      </c>
      <c r="E5" s="48">
        <v>9</v>
      </c>
      <c r="F5" s="48">
        <v>5356</v>
      </c>
      <c r="G5" s="48"/>
      <c r="H5" s="88">
        <f t="shared" si="0"/>
        <v>0.8689320388349514</v>
      </c>
      <c r="I5" s="88">
        <f t="shared" ref="I5" si="7">C5/$F5</f>
        <v>0.10063480209111277</v>
      </c>
      <c r="J5" s="88">
        <f t="shared" ref="J5" si="8">D5/$F5</f>
        <v>2.8752800597460791E-2</v>
      </c>
      <c r="K5" s="88">
        <f t="shared" ref="K5" si="9">E5/$F5</f>
        <v>1.6803584764749813E-3</v>
      </c>
      <c r="L5" s="88">
        <f t="shared" ref="L5" si="10">F5/$F5</f>
        <v>1</v>
      </c>
      <c r="M5" s="98">
        <f t="shared" si="6"/>
        <v>0.13106796116504854</v>
      </c>
    </row>
    <row r="6" spans="1:13" x14ac:dyDescent="0.25">
      <c r="A6" s="48" t="s">
        <v>8</v>
      </c>
      <c r="B6" s="48">
        <v>5261</v>
      </c>
      <c r="C6" s="48">
        <v>585</v>
      </c>
      <c r="D6" s="48">
        <v>114</v>
      </c>
      <c r="E6" s="48">
        <v>17</v>
      </c>
      <c r="F6" s="48">
        <v>5977</v>
      </c>
      <c r="G6" s="48"/>
      <c r="H6" s="88">
        <f t="shared" si="0"/>
        <v>0.88020746193742683</v>
      </c>
      <c r="I6" s="88">
        <f t="shared" ref="I6:I24" si="11">C6/$F6</f>
        <v>9.7875188221515808E-2</v>
      </c>
      <c r="J6" s="88">
        <f t="shared" ref="J6:J24" si="12">D6/$F6</f>
        <v>1.9073113602141544E-2</v>
      </c>
      <c r="K6" s="88">
        <f t="shared" ref="K6:K24" si="13">E6/$F6</f>
        <v>2.8442362389158441E-3</v>
      </c>
      <c r="L6" s="88">
        <f t="shared" ref="L6:L24" si="14">F6/$F6</f>
        <v>1</v>
      </c>
      <c r="M6" s="98">
        <f t="shared" si="6"/>
        <v>0.1197925380625732</v>
      </c>
    </row>
    <row r="7" spans="1:13" x14ac:dyDescent="0.25">
      <c r="A7" s="48" t="s">
        <v>9</v>
      </c>
      <c r="B7" s="48">
        <v>4134</v>
      </c>
      <c r="C7" s="48">
        <v>599</v>
      </c>
      <c r="D7" s="48">
        <v>150</v>
      </c>
      <c r="E7" s="48">
        <v>21</v>
      </c>
      <c r="F7" s="48">
        <v>4904</v>
      </c>
      <c r="G7" s="48"/>
      <c r="H7" s="88">
        <f t="shared" si="0"/>
        <v>0.84298531810766719</v>
      </c>
      <c r="I7" s="88">
        <f t="shared" si="11"/>
        <v>0.12214518760195758</v>
      </c>
      <c r="J7" s="88">
        <f t="shared" si="12"/>
        <v>3.0587275693311582E-2</v>
      </c>
      <c r="K7" s="88">
        <f t="shared" si="13"/>
        <v>4.2822185970636216E-3</v>
      </c>
      <c r="L7" s="88">
        <f t="shared" si="14"/>
        <v>1</v>
      </c>
      <c r="M7" s="98">
        <f t="shared" si="6"/>
        <v>0.15701468189233278</v>
      </c>
    </row>
    <row r="8" spans="1:13" x14ac:dyDescent="0.25">
      <c r="A8" s="48" t="s">
        <v>10</v>
      </c>
      <c r="B8" s="48">
        <v>4713</v>
      </c>
      <c r="C8" s="48">
        <v>612</v>
      </c>
      <c r="D8" s="48">
        <v>148</v>
      </c>
      <c r="E8" s="48">
        <v>13</v>
      </c>
      <c r="F8" s="48">
        <v>5496</v>
      </c>
      <c r="G8" s="48"/>
      <c r="H8" s="88">
        <f t="shared" si="0"/>
        <v>0.85753275109170302</v>
      </c>
      <c r="I8" s="88">
        <f t="shared" si="11"/>
        <v>0.11135371179039301</v>
      </c>
      <c r="J8" s="88">
        <f t="shared" si="12"/>
        <v>2.6928675400291122E-2</v>
      </c>
      <c r="K8" s="88">
        <f t="shared" si="13"/>
        <v>2.3653566229985446E-3</v>
      </c>
      <c r="L8" s="88">
        <f t="shared" si="14"/>
        <v>1</v>
      </c>
      <c r="M8" s="98">
        <f t="shared" si="6"/>
        <v>0.1406477438136827</v>
      </c>
    </row>
    <row r="9" spans="1:13" x14ac:dyDescent="0.25">
      <c r="A9" s="48" t="s">
        <v>11</v>
      </c>
      <c r="B9" s="48">
        <v>4089</v>
      </c>
      <c r="C9" s="48">
        <v>632</v>
      </c>
      <c r="D9" s="48">
        <v>217</v>
      </c>
      <c r="E9" s="48">
        <v>23</v>
      </c>
      <c r="F9" s="48">
        <v>4961</v>
      </c>
      <c r="G9" s="48"/>
      <c r="H9" s="88">
        <f t="shared" si="0"/>
        <v>0.82422898609151385</v>
      </c>
      <c r="I9" s="88">
        <f t="shared" si="11"/>
        <v>0.12739367063092119</v>
      </c>
      <c r="J9" s="88">
        <f t="shared" si="12"/>
        <v>4.3741181213465027E-2</v>
      </c>
      <c r="K9" s="88">
        <f t="shared" si="13"/>
        <v>4.6361620640999798E-3</v>
      </c>
      <c r="L9" s="88">
        <f t="shared" si="14"/>
        <v>1</v>
      </c>
      <c r="M9" s="98">
        <f t="shared" si="6"/>
        <v>0.17577101390848618</v>
      </c>
    </row>
    <row r="10" spans="1:13" x14ac:dyDescent="0.25">
      <c r="A10" s="48" t="s">
        <v>12</v>
      </c>
      <c r="B10" s="48">
        <v>4169</v>
      </c>
      <c r="C10" s="48">
        <v>658</v>
      </c>
      <c r="D10" s="48">
        <v>176</v>
      </c>
      <c r="E10" s="48">
        <v>4</v>
      </c>
      <c r="F10" s="48">
        <v>5007</v>
      </c>
      <c r="G10" s="48"/>
      <c r="H10" s="88">
        <f t="shared" si="0"/>
        <v>0.83263431196325144</v>
      </c>
      <c r="I10" s="88">
        <f t="shared" si="11"/>
        <v>0.13141601757539445</v>
      </c>
      <c r="J10" s="88">
        <f t="shared" si="12"/>
        <v>3.5150788895546237E-2</v>
      </c>
      <c r="K10" s="88">
        <f t="shared" si="13"/>
        <v>7.9888156580786897E-4</v>
      </c>
      <c r="L10" s="88">
        <f t="shared" si="14"/>
        <v>1</v>
      </c>
      <c r="M10" s="98">
        <f t="shared" si="6"/>
        <v>0.16736568803674856</v>
      </c>
    </row>
    <row r="11" spans="1:13" x14ac:dyDescent="0.25">
      <c r="A11" s="48" t="s">
        <v>13</v>
      </c>
      <c r="B11" s="48">
        <v>3960</v>
      </c>
      <c r="C11" s="48">
        <v>571</v>
      </c>
      <c r="D11" s="48">
        <v>204</v>
      </c>
      <c r="E11" s="48">
        <v>15</v>
      </c>
      <c r="F11" s="48">
        <v>4750</v>
      </c>
      <c r="G11" s="48"/>
      <c r="H11" s="88">
        <f t="shared" si="0"/>
        <v>0.83368421052631581</v>
      </c>
      <c r="I11" s="88">
        <f t="shared" si="11"/>
        <v>0.12021052631578948</v>
      </c>
      <c r="J11" s="88">
        <f t="shared" si="12"/>
        <v>4.294736842105263E-2</v>
      </c>
      <c r="K11" s="88">
        <f t="shared" si="13"/>
        <v>3.1578947368421052E-3</v>
      </c>
      <c r="L11" s="88">
        <f t="shared" si="14"/>
        <v>1</v>
      </c>
      <c r="M11" s="98">
        <f t="shared" si="6"/>
        <v>0.16631578947368422</v>
      </c>
    </row>
    <row r="12" spans="1:13" x14ac:dyDescent="0.25">
      <c r="A12" s="48" t="s">
        <v>14</v>
      </c>
      <c r="B12" s="48">
        <v>4268</v>
      </c>
      <c r="C12" s="48">
        <v>622</v>
      </c>
      <c r="D12" s="48">
        <v>159</v>
      </c>
      <c r="E12" s="48">
        <v>3</v>
      </c>
      <c r="F12" s="48">
        <v>5052</v>
      </c>
      <c r="G12" s="48"/>
      <c r="H12" s="88">
        <f t="shared" si="0"/>
        <v>0.84481393507521774</v>
      </c>
      <c r="I12" s="88">
        <f t="shared" si="11"/>
        <v>0.12311955661124308</v>
      </c>
      <c r="J12" s="88">
        <f t="shared" si="12"/>
        <v>3.147268408551069E-2</v>
      </c>
      <c r="K12" s="88">
        <f t="shared" si="13"/>
        <v>5.9382422802850359E-4</v>
      </c>
      <c r="L12" s="88">
        <f t="shared" si="14"/>
        <v>1</v>
      </c>
      <c r="M12" s="98">
        <f t="shared" si="6"/>
        <v>0.15518606492478226</v>
      </c>
    </row>
    <row r="13" spans="1:13" x14ac:dyDescent="0.25">
      <c r="A13" s="48" t="s">
        <v>15</v>
      </c>
      <c r="B13" s="48">
        <v>3719</v>
      </c>
      <c r="C13" s="48">
        <v>651</v>
      </c>
      <c r="D13" s="48">
        <v>251</v>
      </c>
      <c r="E13" s="48">
        <v>20</v>
      </c>
      <c r="F13" s="48">
        <v>4641</v>
      </c>
      <c r="G13" s="48"/>
      <c r="H13" s="88">
        <f t="shared" si="0"/>
        <v>0.80133591898297785</v>
      </c>
      <c r="I13" s="88">
        <f t="shared" si="11"/>
        <v>0.14027149321266968</v>
      </c>
      <c r="J13" s="88">
        <f t="shared" si="12"/>
        <v>5.4083171730230556E-2</v>
      </c>
      <c r="K13" s="88">
        <f t="shared" si="13"/>
        <v>4.3094160741219568E-3</v>
      </c>
      <c r="L13" s="88">
        <f t="shared" si="14"/>
        <v>1</v>
      </c>
      <c r="M13" s="98">
        <f t="shared" si="6"/>
        <v>0.19866408101702221</v>
      </c>
    </row>
    <row r="14" spans="1:13" x14ac:dyDescent="0.25">
      <c r="A14" s="48" t="s">
        <v>16</v>
      </c>
      <c r="B14" s="48">
        <v>4017</v>
      </c>
      <c r="C14" s="48">
        <v>669</v>
      </c>
      <c r="D14" s="48">
        <v>202</v>
      </c>
      <c r="E14" s="48">
        <v>12</v>
      </c>
      <c r="F14" s="48">
        <v>4908</v>
      </c>
      <c r="G14" s="48"/>
      <c r="H14" s="88">
        <f t="shared" si="0"/>
        <v>0.81845965770171147</v>
      </c>
      <c r="I14" s="88">
        <f t="shared" si="11"/>
        <v>0.13630806845965771</v>
      </c>
      <c r="J14" s="88">
        <f t="shared" si="12"/>
        <v>4.1157294213528935E-2</v>
      </c>
      <c r="K14" s="88">
        <f t="shared" si="13"/>
        <v>2.4449877750611247E-3</v>
      </c>
      <c r="L14" s="88">
        <f t="shared" si="14"/>
        <v>1</v>
      </c>
      <c r="M14" s="98">
        <f t="shared" si="6"/>
        <v>0.17991035044824777</v>
      </c>
    </row>
    <row r="15" spans="1:13" x14ac:dyDescent="0.25">
      <c r="A15" s="48" t="s">
        <v>17</v>
      </c>
      <c r="B15" s="48">
        <v>3784</v>
      </c>
      <c r="C15" s="48">
        <v>692</v>
      </c>
      <c r="D15" s="48">
        <v>230</v>
      </c>
      <c r="E15" s="48">
        <v>8</v>
      </c>
      <c r="F15" s="48">
        <v>4714</v>
      </c>
      <c r="G15" s="48"/>
      <c r="H15" s="88">
        <f t="shared" si="0"/>
        <v>0.80271531607976243</v>
      </c>
      <c r="I15" s="88">
        <f t="shared" si="11"/>
        <v>0.14679677556215528</v>
      </c>
      <c r="J15" s="88">
        <f t="shared" si="12"/>
        <v>4.8790835808230799E-2</v>
      </c>
      <c r="K15" s="88">
        <f t="shared" si="13"/>
        <v>1.6970725498515061E-3</v>
      </c>
      <c r="L15" s="88">
        <f t="shared" si="14"/>
        <v>1</v>
      </c>
      <c r="M15" s="98">
        <f t="shared" si="6"/>
        <v>0.1972846839202376</v>
      </c>
    </row>
    <row r="16" spans="1:13" x14ac:dyDescent="0.25">
      <c r="A16" s="48" t="s">
        <v>18</v>
      </c>
      <c r="B16" s="48">
        <v>4194</v>
      </c>
      <c r="C16" s="48">
        <v>647</v>
      </c>
      <c r="D16" s="48">
        <v>170</v>
      </c>
      <c r="E16" s="48">
        <v>10</v>
      </c>
      <c r="F16" s="48">
        <v>5021</v>
      </c>
      <c r="G16" s="48"/>
      <c r="H16" s="88">
        <f t="shared" si="0"/>
        <v>0.83529177454690295</v>
      </c>
      <c r="I16" s="88">
        <f t="shared" si="11"/>
        <v>0.12885879306910974</v>
      </c>
      <c r="J16" s="88">
        <f t="shared" si="12"/>
        <v>3.3857797251543517E-2</v>
      </c>
      <c r="K16" s="88">
        <f t="shared" si="13"/>
        <v>1.9916351324437364E-3</v>
      </c>
      <c r="L16" s="88">
        <f t="shared" si="14"/>
        <v>1</v>
      </c>
      <c r="M16" s="98">
        <f t="shared" si="6"/>
        <v>0.16470822545309702</v>
      </c>
    </row>
    <row r="17" spans="1:13" x14ac:dyDescent="0.25">
      <c r="A17" s="48" t="s">
        <v>19</v>
      </c>
      <c r="B17" s="48">
        <v>3756</v>
      </c>
      <c r="C17" s="48">
        <v>688</v>
      </c>
      <c r="D17" s="48">
        <v>280</v>
      </c>
      <c r="E17" s="48">
        <v>18</v>
      </c>
      <c r="F17" s="48">
        <v>4742</v>
      </c>
      <c r="G17" s="48"/>
      <c r="H17" s="88">
        <f t="shared" si="0"/>
        <v>0.79207085617882755</v>
      </c>
      <c r="I17" s="88">
        <f t="shared" si="11"/>
        <v>0.14508646140868831</v>
      </c>
      <c r="J17" s="88">
        <f t="shared" si="12"/>
        <v>5.9046815689582456E-2</v>
      </c>
      <c r="K17" s="88">
        <f t="shared" si="13"/>
        <v>3.7958667229017291E-3</v>
      </c>
      <c r="L17" s="88">
        <f t="shared" si="14"/>
        <v>1</v>
      </c>
      <c r="M17" s="98">
        <f t="shared" si="6"/>
        <v>0.20792914382117247</v>
      </c>
    </row>
    <row r="18" spans="1:13" x14ac:dyDescent="0.25">
      <c r="A18" s="48" t="s">
        <v>20</v>
      </c>
      <c r="B18" s="48">
        <v>4510</v>
      </c>
      <c r="C18" s="48">
        <v>674</v>
      </c>
      <c r="D18" s="48">
        <v>188</v>
      </c>
      <c r="E18" s="48">
        <v>17</v>
      </c>
      <c r="F18" s="48">
        <v>5389</v>
      </c>
      <c r="G18" s="48"/>
      <c r="H18" s="88">
        <f t="shared" si="0"/>
        <v>0.8368899610317313</v>
      </c>
      <c r="I18" s="88">
        <f t="shared" si="11"/>
        <v>0.12506958619409908</v>
      </c>
      <c r="J18" s="88">
        <f t="shared" si="12"/>
        <v>3.4885878641677491E-2</v>
      </c>
      <c r="K18" s="88">
        <f t="shared" si="13"/>
        <v>3.1545741324921135E-3</v>
      </c>
      <c r="L18" s="88">
        <f t="shared" si="14"/>
        <v>1</v>
      </c>
      <c r="M18" s="98">
        <f t="shared" si="6"/>
        <v>0.1631100389682687</v>
      </c>
    </row>
    <row r="19" spans="1:13" x14ac:dyDescent="0.25">
      <c r="A19" s="48" t="s">
        <v>21</v>
      </c>
      <c r="B19" s="48">
        <v>3946</v>
      </c>
      <c r="C19" s="48">
        <v>723</v>
      </c>
      <c r="D19" s="48">
        <v>269</v>
      </c>
      <c r="E19" s="48">
        <v>9</v>
      </c>
      <c r="F19" s="48">
        <v>4947</v>
      </c>
      <c r="G19" s="48"/>
      <c r="H19" s="88">
        <f t="shared" si="0"/>
        <v>0.79765514453203967</v>
      </c>
      <c r="I19" s="88">
        <f t="shared" si="11"/>
        <v>0.14614918132201335</v>
      </c>
      <c r="J19" s="88">
        <f t="shared" si="12"/>
        <v>5.4376389731150193E-2</v>
      </c>
      <c r="K19" s="88">
        <f t="shared" si="13"/>
        <v>1.8192844147968466E-3</v>
      </c>
      <c r="L19" s="88">
        <f t="shared" si="14"/>
        <v>1</v>
      </c>
      <c r="M19" s="98">
        <f t="shared" si="6"/>
        <v>0.20234485546796038</v>
      </c>
    </row>
    <row r="20" spans="1:13" x14ac:dyDescent="0.25">
      <c r="A20" s="48" t="s">
        <v>22</v>
      </c>
      <c r="B20" s="48">
        <v>4777</v>
      </c>
      <c r="C20" s="48">
        <v>751</v>
      </c>
      <c r="D20" s="48">
        <v>216</v>
      </c>
      <c r="E20" s="48">
        <v>9</v>
      </c>
      <c r="F20" s="48">
        <v>5753</v>
      </c>
      <c r="G20" s="48"/>
      <c r="H20" s="88">
        <f t="shared" si="0"/>
        <v>0.83034938293064486</v>
      </c>
      <c r="I20" s="88">
        <f t="shared" si="11"/>
        <v>0.13054058751955502</v>
      </c>
      <c r="J20" s="88">
        <f t="shared" si="12"/>
        <v>3.7545628367808101E-2</v>
      </c>
      <c r="K20" s="88">
        <f t="shared" si="13"/>
        <v>1.5644011819920041E-3</v>
      </c>
      <c r="L20" s="88">
        <f t="shared" si="14"/>
        <v>1</v>
      </c>
      <c r="M20" s="98">
        <f t="shared" si="6"/>
        <v>0.16965061706935511</v>
      </c>
    </row>
    <row r="21" spans="1:13" x14ac:dyDescent="0.25">
      <c r="A21" s="48" t="s">
        <v>158</v>
      </c>
      <c r="B21" s="48">
        <v>3972</v>
      </c>
      <c r="C21" s="48">
        <v>807</v>
      </c>
      <c r="D21" s="48">
        <v>276</v>
      </c>
      <c r="E21" s="48">
        <v>22</v>
      </c>
      <c r="F21" s="48">
        <v>5077</v>
      </c>
      <c r="G21" s="48"/>
      <c r="H21" s="88">
        <f t="shared" si="0"/>
        <v>0.78235178254874926</v>
      </c>
      <c r="I21" s="88">
        <f t="shared" si="11"/>
        <v>0.15895213708883199</v>
      </c>
      <c r="J21" s="88">
        <f t="shared" si="12"/>
        <v>5.4362812684656293E-2</v>
      </c>
      <c r="K21" s="88">
        <f t="shared" si="13"/>
        <v>4.3332676777624582E-3</v>
      </c>
      <c r="L21" s="88">
        <f t="shared" si="14"/>
        <v>1</v>
      </c>
      <c r="M21" s="98">
        <f t="shared" si="6"/>
        <v>0.21764821745125074</v>
      </c>
    </row>
    <row r="22" spans="1:13" x14ac:dyDescent="0.25">
      <c r="A22" s="48" t="s">
        <v>154</v>
      </c>
      <c r="B22" s="48">
        <v>3793</v>
      </c>
      <c r="C22" s="48">
        <v>834</v>
      </c>
      <c r="D22" s="48">
        <v>240</v>
      </c>
      <c r="E22" s="48">
        <v>21</v>
      </c>
      <c r="F22" s="48">
        <v>4887</v>
      </c>
      <c r="G22" s="48"/>
      <c r="H22" s="88">
        <f t="shared" si="0"/>
        <v>0.7761407816656436</v>
      </c>
      <c r="I22" s="88">
        <f t="shared" si="11"/>
        <v>0.17065684468999387</v>
      </c>
      <c r="J22" s="88">
        <f t="shared" si="12"/>
        <v>4.910988336402701E-2</v>
      </c>
      <c r="K22" s="88">
        <f t="shared" si="13"/>
        <v>4.2971147943523637E-3</v>
      </c>
      <c r="L22" s="88">
        <f t="shared" si="14"/>
        <v>1</v>
      </c>
      <c r="M22" s="98">
        <f t="shared" si="6"/>
        <v>0.22406384284837322</v>
      </c>
    </row>
    <row r="23" spans="1:13" x14ac:dyDescent="0.25">
      <c r="A23" s="48" t="s">
        <v>160</v>
      </c>
      <c r="B23" s="48">
        <v>3493</v>
      </c>
      <c r="C23" s="48">
        <v>917</v>
      </c>
      <c r="D23" s="48">
        <v>283</v>
      </c>
      <c r="E23" s="48">
        <v>17</v>
      </c>
      <c r="F23" s="48">
        <v>4710</v>
      </c>
      <c r="G23" s="48"/>
      <c r="H23" s="88">
        <f t="shared" si="0"/>
        <v>0.74161358811040334</v>
      </c>
      <c r="I23" s="88">
        <f t="shared" si="11"/>
        <v>0.19469214437367305</v>
      </c>
      <c r="J23" s="88">
        <f t="shared" si="12"/>
        <v>6.0084925690021232E-2</v>
      </c>
      <c r="K23" s="88">
        <f t="shared" si="13"/>
        <v>3.6093418259023355E-3</v>
      </c>
      <c r="L23" s="88">
        <f t="shared" si="14"/>
        <v>1</v>
      </c>
      <c r="M23" s="98">
        <f t="shared" si="6"/>
        <v>0.2583864118895966</v>
      </c>
    </row>
    <row r="24" spans="1:13" x14ac:dyDescent="0.25">
      <c r="A24" s="48" t="s">
        <v>161</v>
      </c>
      <c r="B24" s="48">
        <v>3751</v>
      </c>
      <c r="C24" s="48">
        <v>911</v>
      </c>
      <c r="D24" s="48">
        <v>236</v>
      </c>
      <c r="E24" s="48">
        <v>10</v>
      </c>
      <c r="F24" s="48">
        <v>4908</v>
      </c>
      <c r="G24" s="48"/>
      <c r="H24" s="88">
        <f t="shared" si="0"/>
        <v>0.76426242868785654</v>
      </c>
      <c r="I24" s="88">
        <f t="shared" si="11"/>
        <v>0.18561532192339039</v>
      </c>
      <c r="J24" s="88">
        <f t="shared" si="12"/>
        <v>4.8084759576202118E-2</v>
      </c>
      <c r="K24" s="88">
        <f t="shared" si="13"/>
        <v>2.0374898125509371E-3</v>
      </c>
      <c r="L24" s="88">
        <f t="shared" si="14"/>
        <v>1</v>
      </c>
      <c r="M24" s="98">
        <f t="shared" si="6"/>
        <v>0.23573757131214346</v>
      </c>
    </row>
    <row r="25" spans="1:13" x14ac:dyDescent="0.25">
      <c r="A25" s="48" t="s">
        <v>163</v>
      </c>
      <c r="B25" s="48">
        <v>2695</v>
      </c>
      <c r="C25" s="48">
        <v>850</v>
      </c>
      <c r="D25" s="48">
        <v>274</v>
      </c>
      <c r="E25" s="48">
        <v>12</v>
      </c>
      <c r="F25" s="48">
        <f>SUM(B25:E25)</f>
        <v>3831</v>
      </c>
      <c r="G25" s="48"/>
      <c r="H25" s="88">
        <f t="shared" ref="H25" si="15">B25/$F25</f>
        <v>0.703471678412947</v>
      </c>
      <c r="I25" s="88">
        <f t="shared" ref="I25" si="16">C25/$F25</f>
        <v>0.22187418428608718</v>
      </c>
      <c r="J25" s="88">
        <f t="shared" ref="J25" si="17">D25/$F25</f>
        <v>7.1521795875750457E-2</v>
      </c>
      <c r="K25" s="88">
        <f t="shared" ref="K25" si="18">E25/$F25</f>
        <v>3.1323414252153485E-3</v>
      </c>
      <c r="L25" s="88">
        <f t="shared" ref="L25" si="19">F25/$F25</f>
        <v>1</v>
      </c>
      <c r="M25" s="98">
        <f t="shared" si="6"/>
        <v>0.296528321587053</v>
      </c>
    </row>
    <row r="26" spans="1:13" x14ac:dyDescent="0.25">
      <c r="A26" s="48" t="s">
        <v>201</v>
      </c>
      <c r="B26" s="48">
        <v>3105</v>
      </c>
      <c r="C26" s="48">
        <v>821</v>
      </c>
      <c r="D26" s="48">
        <v>237</v>
      </c>
      <c r="E26" s="48">
        <v>6</v>
      </c>
      <c r="F26" s="48">
        <f>SUM(B26:E26)</f>
        <v>4169</v>
      </c>
      <c r="G26" s="48"/>
      <c r="H26" s="88">
        <f t="shared" ref="H26" si="20">B26/$F26</f>
        <v>0.74478292156392423</v>
      </c>
      <c r="I26" s="88">
        <f t="shared" ref="I26" si="21">C26/$F26</f>
        <v>0.19692971935716</v>
      </c>
      <c r="J26" s="88">
        <f t="shared" ref="J26" si="22">D26/$F26</f>
        <v>5.6848165027584552E-2</v>
      </c>
      <c r="K26" s="88">
        <f t="shared" ref="K26" si="23">E26/$F26</f>
        <v>1.4391940513312545E-3</v>
      </c>
      <c r="L26" s="88">
        <f t="shared" ref="L26" si="24">F26/$F26</f>
        <v>1</v>
      </c>
      <c r="M26" s="98">
        <f t="shared" si="6"/>
        <v>0.25521707843607583</v>
      </c>
    </row>
    <row r="27" spans="1:13" x14ac:dyDescent="0.25">
      <c r="A27" s="48" t="s">
        <v>414</v>
      </c>
      <c r="B27" s="48">
        <v>2664</v>
      </c>
      <c r="C27" s="48">
        <v>809</v>
      </c>
      <c r="D27" s="48">
        <v>298</v>
      </c>
      <c r="E27" s="48">
        <v>6</v>
      </c>
      <c r="F27" s="48">
        <v>3777</v>
      </c>
      <c r="G27" s="48"/>
      <c r="H27" s="88">
        <f>B27/$F27</f>
        <v>0.70532168387609218</v>
      </c>
      <c r="I27" s="88">
        <f>C27/$F27</f>
        <v>0.21419115700291236</v>
      </c>
      <c r="J27" s="88">
        <f>D27/$F27</f>
        <v>7.8898596769923224E-2</v>
      </c>
      <c r="K27" s="88">
        <f>E27/$F27</f>
        <v>1.5885623510722795E-3</v>
      </c>
      <c r="L27" s="88">
        <f>F27/$F27</f>
        <v>1</v>
      </c>
      <c r="M27" s="98">
        <f>I27+J27+K27</f>
        <v>0.29467831612390788</v>
      </c>
    </row>
    <row r="28" spans="1:13" x14ac:dyDescent="0.25">
      <c r="A28" s="48" t="s">
        <v>438</v>
      </c>
      <c r="B28" s="48">
        <v>1200</v>
      </c>
      <c r="C28" s="48">
        <v>439</v>
      </c>
      <c r="D28" s="48">
        <v>703</v>
      </c>
      <c r="E28" s="48">
        <v>796</v>
      </c>
      <c r="F28" s="48">
        <f>SUM(B28:E28)</f>
        <v>3138</v>
      </c>
      <c r="G28" s="48"/>
      <c r="H28" s="88">
        <f>B28/$F28</f>
        <v>0.38240917782026768</v>
      </c>
      <c r="I28" s="88">
        <f t="shared" ref="I28:I34" si="25">C28/$F28</f>
        <v>0.13989802421924794</v>
      </c>
      <c r="J28" s="88">
        <f>D28/$F28</f>
        <v>0.22402804333970683</v>
      </c>
      <c r="K28" s="88">
        <f>E28/$F28</f>
        <v>0.25366475462077759</v>
      </c>
      <c r="L28" s="88">
        <f t="shared" ref="L28:L34" si="26">F28/$F28</f>
        <v>1</v>
      </c>
      <c r="M28" s="98">
        <f>I28+J28+K28</f>
        <v>0.61759082217973238</v>
      </c>
    </row>
    <row r="29" spans="1:13" x14ac:dyDescent="0.25">
      <c r="A29" s="48" t="s">
        <v>457</v>
      </c>
      <c r="B29" s="48">
        <v>1186</v>
      </c>
      <c r="C29" s="48">
        <v>512</v>
      </c>
      <c r="D29" s="48">
        <v>429</v>
      </c>
      <c r="E29" s="48">
        <v>797</v>
      </c>
      <c r="F29" s="48">
        <f t="shared" ref="F29:F34" si="27">SUM(B29:E29)</f>
        <v>2924</v>
      </c>
      <c r="G29" s="48"/>
      <c r="H29" s="88">
        <f t="shared" ref="H29:H34" si="28">B29/$F29</f>
        <v>0.40560875512995898</v>
      </c>
      <c r="I29" s="88">
        <f t="shared" si="25"/>
        <v>0.17510259917920656</v>
      </c>
      <c r="J29" s="88">
        <f t="shared" ref="J29:J34" si="29">D29/$F29</f>
        <v>0.14671682626538987</v>
      </c>
      <c r="K29" s="88">
        <f t="shared" ref="K29:K34" si="30">E29/$F29</f>
        <v>0.27257181942544462</v>
      </c>
      <c r="L29" s="88">
        <f t="shared" si="26"/>
        <v>1</v>
      </c>
      <c r="M29" s="98">
        <f t="shared" ref="M29:M34" si="31">I29+J29+K29</f>
        <v>0.59439124487004102</v>
      </c>
    </row>
    <row r="30" spans="1:13" x14ac:dyDescent="0.25">
      <c r="A30" s="48" t="s">
        <v>458</v>
      </c>
      <c r="B30" s="48">
        <v>1106</v>
      </c>
      <c r="C30" s="48">
        <v>464</v>
      </c>
      <c r="D30" s="48">
        <v>362</v>
      </c>
      <c r="E30" s="48">
        <v>799</v>
      </c>
      <c r="F30" s="48">
        <f t="shared" si="27"/>
        <v>2731</v>
      </c>
      <c r="G30" s="48"/>
      <c r="H30" s="88">
        <f t="shared" si="28"/>
        <v>0.40497986085682902</v>
      </c>
      <c r="I30" s="88">
        <f t="shared" si="25"/>
        <v>0.16990113511534236</v>
      </c>
      <c r="J30" s="88">
        <f t="shared" si="29"/>
        <v>0.13255217868912486</v>
      </c>
      <c r="K30" s="88">
        <f t="shared" si="30"/>
        <v>0.29256682533870376</v>
      </c>
      <c r="L30" s="88">
        <f t="shared" si="26"/>
        <v>1</v>
      </c>
      <c r="M30" s="98">
        <f t="shared" si="31"/>
        <v>0.59502013914317098</v>
      </c>
    </row>
    <row r="31" spans="1:13" x14ac:dyDescent="0.25">
      <c r="A31" s="48" t="s">
        <v>459</v>
      </c>
      <c r="B31" s="48">
        <v>1227</v>
      </c>
      <c r="C31" s="48">
        <v>593</v>
      </c>
      <c r="D31" s="48">
        <v>395</v>
      </c>
      <c r="E31" s="48">
        <v>706</v>
      </c>
      <c r="F31" s="48">
        <f t="shared" si="27"/>
        <v>2921</v>
      </c>
      <c r="G31" s="48"/>
      <c r="H31" s="88">
        <f t="shared" si="28"/>
        <v>0.42006162273194114</v>
      </c>
      <c r="I31" s="88">
        <f t="shared" si="25"/>
        <v>0.203012666894899</v>
      </c>
      <c r="J31" s="88">
        <f t="shared" si="29"/>
        <v>0.13522766175967135</v>
      </c>
      <c r="K31" s="88">
        <f t="shared" si="30"/>
        <v>0.24169804861348854</v>
      </c>
      <c r="L31" s="88">
        <f t="shared" si="26"/>
        <v>1</v>
      </c>
      <c r="M31" s="98">
        <f t="shared" si="31"/>
        <v>0.57993837726805886</v>
      </c>
    </row>
    <row r="32" spans="1:13" x14ac:dyDescent="0.25">
      <c r="A32" s="48" t="s">
        <v>460</v>
      </c>
      <c r="B32" s="48">
        <v>1243</v>
      </c>
      <c r="C32" s="48">
        <v>483</v>
      </c>
      <c r="D32" s="48">
        <v>298</v>
      </c>
      <c r="E32" s="48">
        <v>623</v>
      </c>
      <c r="F32" s="48">
        <f t="shared" si="27"/>
        <v>2647</v>
      </c>
      <c r="G32" s="48"/>
      <c r="H32" s="88">
        <f t="shared" si="28"/>
        <v>0.46958821307140158</v>
      </c>
      <c r="I32" s="88">
        <f t="shared" si="25"/>
        <v>0.18247072157159047</v>
      </c>
      <c r="J32" s="88">
        <f t="shared" si="29"/>
        <v>0.11258027956176804</v>
      </c>
      <c r="K32" s="88">
        <f t="shared" si="30"/>
        <v>0.23536078579523989</v>
      </c>
      <c r="L32" s="88">
        <f t="shared" si="26"/>
        <v>1</v>
      </c>
      <c r="M32" s="98">
        <f t="shared" si="31"/>
        <v>0.53041178692859847</v>
      </c>
    </row>
    <row r="33" spans="1:13" x14ac:dyDescent="0.25">
      <c r="A33" s="48" t="s">
        <v>465</v>
      </c>
      <c r="B33" s="48">
        <v>3606</v>
      </c>
      <c r="C33" s="48">
        <v>756</v>
      </c>
      <c r="D33" s="48">
        <v>191</v>
      </c>
      <c r="E33" s="48">
        <v>79</v>
      </c>
      <c r="F33" s="48">
        <f t="shared" si="27"/>
        <v>4632</v>
      </c>
      <c r="G33" s="48"/>
      <c r="H33" s="88">
        <f t="shared" si="28"/>
        <v>0.77849740932642486</v>
      </c>
      <c r="I33" s="88">
        <f t="shared" si="25"/>
        <v>0.16321243523316062</v>
      </c>
      <c r="J33" s="88">
        <f t="shared" si="29"/>
        <v>4.123488773747841E-2</v>
      </c>
      <c r="K33" s="88">
        <f t="shared" si="30"/>
        <v>1.7055267702936097E-2</v>
      </c>
      <c r="L33" s="88">
        <f t="shared" si="26"/>
        <v>1</v>
      </c>
      <c r="M33" s="98">
        <f t="shared" si="31"/>
        <v>0.22150259067357514</v>
      </c>
    </row>
    <row r="34" spans="1:13" x14ac:dyDescent="0.25">
      <c r="A34" s="48" t="s">
        <v>466</v>
      </c>
      <c r="B34" s="48">
        <v>3667</v>
      </c>
      <c r="C34" s="48">
        <v>670</v>
      </c>
      <c r="D34" s="48">
        <v>178</v>
      </c>
      <c r="E34" s="48">
        <v>67</v>
      </c>
      <c r="F34" s="48">
        <f t="shared" si="27"/>
        <v>4582</v>
      </c>
      <c r="G34" s="48"/>
      <c r="H34" s="88">
        <f t="shared" si="28"/>
        <v>0.80030554343081628</v>
      </c>
      <c r="I34" s="88">
        <f t="shared" si="25"/>
        <v>0.14622435617634222</v>
      </c>
      <c r="J34" s="88">
        <f t="shared" si="29"/>
        <v>3.8847664775207333E-2</v>
      </c>
      <c r="K34" s="88">
        <f t="shared" si="30"/>
        <v>1.4622435617634221E-2</v>
      </c>
      <c r="L34" s="88">
        <f t="shared" si="26"/>
        <v>1</v>
      </c>
      <c r="M34" s="98">
        <f t="shared" si="31"/>
        <v>0.19969445656918378</v>
      </c>
    </row>
    <row r="35" spans="1:13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x14ac:dyDescent="0.25">
      <c r="A36" s="141" t="s">
        <v>59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75"/>
    </row>
    <row r="37" spans="1:13" x14ac:dyDescent="0.25">
      <c r="A37" s="129" t="s">
        <v>3</v>
      </c>
      <c r="B37" s="145">
        <v>0</v>
      </c>
      <c r="C37" s="145">
        <v>1</v>
      </c>
      <c r="D37" s="145">
        <v>2</v>
      </c>
      <c r="E37" s="145" t="s">
        <v>55</v>
      </c>
      <c r="F37" s="145" t="s">
        <v>2</v>
      </c>
      <c r="G37" s="141"/>
      <c r="H37" s="145">
        <v>0</v>
      </c>
      <c r="I37" s="145">
        <v>1</v>
      </c>
      <c r="J37" s="145">
        <v>2</v>
      </c>
      <c r="K37" s="145" t="s">
        <v>55</v>
      </c>
      <c r="L37" s="145" t="s">
        <v>2</v>
      </c>
      <c r="M37" s="145" t="s">
        <v>416</v>
      </c>
    </row>
    <row r="38" spans="1:13" x14ac:dyDescent="0.25">
      <c r="A38" s="48" t="s">
        <v>5</v>
      </c>
      <c r="B38" s="188">
        <v>516</v>
      </c>
      <c r="C38" s="188">
        <v>146</v>
      </c>
      <c r="D38" s="188">
        <v>75</v>
      </c>
      <c r="E38" s="189">
        <v>9</v>
      </c>
      <c r="F38" s="48">
        <f>SUM(B38:E38)</f>
        <v>746</v>
      </c>
      <c r="G38" s="48"/>
      <c r="H38" s="88">
        <f t="shared" ref="H38:H52" si="32">B38/$F38</f>
        <v>0.69168900804289546</v>
      </c>
      <c r="I38" s="88">
        <f t="shared" ref="I38" si="33">C38/$F38</f>
        <v>0.19571045576407506</v>
      </c>
      <c r="J38" s="88">
        <f t="shared" ref="J38" si="34">D38/$F38</f>
        <v>0.10053619302949061</v>
      </c>
      <c r="K38" s="88">
        <f t="shared" ref="K38" si="35">E38/$F38</f>
        <v>1.2064343163538873E-2</v>
      </c>
      <c r="L38" s="88">
        <f t="shared" ref="L38" si="36">F38/$F38</f>
        <v>1</v>
      </c>
      <c r="M38" s="98">
        <f t="shared" ref="M38:M62" si="37">I38+J38+K38</f>
        <v>0.30831099195710454</v>
      </c>
    </row>
    <row r="39" spans="1:13" x14ac:dyDescent="0.25">
      <c r="A39" s="48" t="s">
        <v>6</v>
      </c>
      <c r="B39" s="48">
        <v>484</v>
      </c>
      <c r="C39" s="48">
        <v>51</v>
      </c>
      <c r="D39" s="48">
        <v>18</v>
      </c>
      <c r="E39" s="48">
        <v>5</v>
      </c>
      <c r="F39" s="48">
        <v>558</v>
      </c>
      <c r="G39" s="48"/>
      <c r="H39" s="88">
        <f t="shared" si="32"/>
        <v>0.86738351254480284</v>
      </c>
      <c r="I39" s="88">
        <f t="shared" ref="I39" si="38">C39/$F39</f>
        <v>9.1397849462365593E-2</v>
      </c>
      <c r="J39" s="88">
        <f t="shared" ref="J39" si="39">D39/$F39</f>
        <v>3.2258064516129031E-2</v>
      </c>
      <c r="K39" s="88">
        <f t="shared" ref="K39" si="40">E39/$F39</f>
        <v>8.9605734767025085E-3</v>
      </c>
      <c r="L39" s="88">
        <f t="shared" ref="L39" si="41">F39/$F39</f>
        <v>1</v>
      </c>
      <c r="M39" s="98">
        <f t="shared" si="37"/>
        <v>0.13261648745519714</v>
      </c>
    </row>
    <row r="40" spans="1:13" x14ac:dyDescent="0.25">
      <c r="A40" s="48" t="s">
        <v>7</v>
      </c>
      <c r="B40" s="48">
        <v>575</v>
      </c>
      <c r="C40" s="48">
        <v>150</v>
      </c>
      <c r="D40" s="48">
        <v>80</v>
      </c>
      <c r="E40" s="48">
        <v>4</v>
      </c>
      <c r="F40" s="48">
        <v>809</v>
      </c>
      <c r="G40" s="48"/>
      <c r="H40" s="88">
        <f t="shared" si="32"/>
        <v>0.71075401730531518</v>
      </c>
      <c r="I40" s="88">
        <f t="shared" ref="I40" si="42">C40/$F40</f>
        <v>0.18541409147095178</v>
      </c>
      <c r="J40" s="88">
        <f t="shared" ref="J40" si="43">D40/$F40</f>
        <v>9.8887515451174288E-2</v>
      </c>
      <c r="K40" s="88">
        <f t="shared" ref="K40" si="44">E40/$F40</f>
        <v>4.944375772558714E-3</v>
      </c>
      <c r="L40" s="88">
        <f t="shared" ref="L40" si="45">F40/$F40</f>
        <v>1</v>
      </c>
      <c r="M40" s="98">
        <f t="shared" si="37"/>
        <v>0.28924598269468482</v>
      </c>
    </row>
    <row r="41" spans="1:13" x14ac:dyDescent="0.25">
      <c r="A41" s="48" t="s">
        <v>8</v>
      </c>
      <c r="B41" s="48">
        <v>563</v>
      </c>
      <c r="C41" s="48">
        <v>64</v>
      </c>
      <c r="D41" s="48">
        <v>18</v>
      </c>
      <c r="E41" s="48">
        <v>2</v>
      </c>
      <c r="F41" s="48">
        <v>647</v>
      </c>
      <c r="G41" s="48"/>
      <c r="H41" s="88">
        <f t="shared" si="32"/>
        <v>0.87017001545595052</v>
      </c>
      <c r="I41" s="88">
        <f t="shared" ref="I41:I42" si="46">C41/$F41</f>
        <v>9.8918083462132919E-2</v>
      </c>
      <c r="J41" s="88">
        <f t="shared" ref="J41:J42" si="47">D41/$F41</f>
        <v>2.7820710973724884E-2</v>
      </c>
      <c r="K41" s="88">
        <f t="shared" ref="K41:K42" si="48">E41/$F41</f>
        <v>3.0911901081916537E-3</v>
      </c>
      <c r="L41" s="88">
        <f t="shared" ref="L41:L42" si="49">F41/$F41</f>
        <v>1</v>
      </c>
      <c r="M41" s="98">
        <f t="shared" si="37"/>
        <v>0.12982998454404945</v>
      </c>
    </row>
    <row r="42" spans="1:13" x14ac:dyDescent="0.25">
      <c r="A42" s="48" t="s">
        <v>9</v>
      </c>
      <c r="B42" s="48">
        <v>558</v>
      </c>
      <c r="C42" s="48">
        <v>196</v>
      </c>
      <c r="D42" s="48">
        <v>81</v>
      </c>
      <c r="E42" s="48">
        <v>9</v>
      </c>
      <c r="F42" s="48">
        <v>844</v>
      </c>
      <c r="G42" s="48"/>
      <c r="H42" s="88">
        <f t="shared" si="32"/>
        <v>0.66113744075829384</v>
      </c>
      <c r="I42" s="88">
        <f t="shared" si="46"/>
        <v>0.23222748815165878</v>
      </c>
      <c r="J42" s="88">
        <f t="shared" si="47"/>
        <v>9.597156398104266E-2</v>
      </c>
      <c r="K42" s="88">
        <f t="shared" si="48"/>
        <v>1.066350710900474E-2</v>
      </c>
      <c r="L42" s="88">
        <f t="shared" si="49"/>
        <v>1</v>
      </c>
      <c r="M42" s="98">
        <f t="shared" si="37"/>
        <v>0.33886255924170622</v>
      </c>
    </row>
    <row r="43" spans="1:13" x14ac:dyDescent="0.25">
      <c r="A43" s="48" t="s">
        <v>10</v>
      </c>
      <c r="B43" s="48">
        <v>505</v>
      </c>
      <c r="C43" s="48">
        <v>66</v>
      </c>
      <c r="D43" s="48">
        <v>28</v>
      </c>
      <c r="E43" s="48">
        <v>0</v>
      </c>
      <c r="F43" s="48">
        <v>599</v>
      </c>
      <c r="G43" s="48"/>
      <c r="H43" s="88">
        <f t="shared" si="32"/>
        <v>0.84307178631051749</v>
      </c>
      <c r="I43" s="88">
        <f>C43/$F43</f>
        <v>0.11018363939899833</v>
      </c>
      <c r="J43" s="88">
        <f>D43/$F43</f>
        <v>4.6744574290484141E-2</v>
      </c>
      <c r="K43" s="88">
        <f>E43/$F43</f>
        <v>0</v>
      </c>
      <c r="L43" s="88">
        <f>F43/$F43</f>
        <v>1</v>
      </c>
      <c r="M43" s="98">
        <f t="shared" si="37"/>
        <v>0.15692821368948248</v>
      </c>
    </row>
    <row r="44" spans="1:13" x14ac:dyDescent="0.25">
      <c r="A44" s="48" t="s">
        <v>11</v>
      </c>
      <c r="B44" s="48">
        <v>544</v>
      </c>
      <c r="C44" s="48">
        <v>172</v>
      </c>
      <c r="D44" s="48">
        <v>119</v>
      </c>
      <c r="E44" s="48">
        <v>10</v>
      </c>
      <c r="F44" s="48">
        <v>845</v>
      </c>
      <c r="G44" s="48"/>
      <c r="H44" s="88">
        <f t="shared" si="32"/>
        <v>0.64378698224852071</v>
      </c>
      <c r="I44" s="88">
        <f t="shared" ref="I44:I52" si="50">C44/$F44</f>
        <v>0.20355029585798817</v>
      </c>
      <c r="J44" s="88">
        <f t="shared" ref="J44:J52" si="51">D44/$F44</f>
        <v>0.14082840236686389</v>
      </c>
      <c r="K44" s="88">
        <f t="shared" ref="K44:K52" si="52">E44/$F44</f>
        <v>1.1834319526627219E-2</v>
      </c>
      <c r="L44" s="88">
        <f t="shared" ref="L44:L52" si="53">F44/$F44</f>
        <v>1</v>
      </c>
      <c r="M44" s="98">
        <f t="shared" si="37"/>
        <v>0.35621301775147929</v>
      </c>
    </row>
    <row r="45" spans="1:13" x14ac:dyDescent="0.25">
      <c r="A45" s="48" t="s">
        <v>12</v>
      </c>
      <c r="B45" s="48">
        <v>439</v>
      </c>
      <c r="C45" s="48">
        <v>87</v>
      </c>
      <c r="D45" s="48">
        <v>40</v>
      </c>
      <c r="E45" s="48">
        <v>2</v>
      </c>
      <c r="F45" s="48">
        <v>568</v>
      </c>
      <c r="G45" s="48"/>
      <c r="H45" s="88">
        <f t="shared" si="32"/>
        <v>0.772887323943662</v>
      </c>
      <c r="I45" s="88">
        <f t="shared" si="50"/>
        <v>0.15316901408450703</v>
      </c>
      <c r="J45" s="88">
        <f t="shared" si="51"/>
        <v>7.0422535211267609E-2</v>
      </c>
      <c r="K45" s="88">
        <f t="shared" si="52"/>
        <v>3.5211267605633804E-3</v>
      </c>
      <c r="L45" s="88">
        <f t="shared" si="53"/>
        <v>1</v>
      </c>
      <c r="M45" s="98">
        <f t="shared" si="37"/>
        <v>0.227112676056338</v>
      </c>
    </row>
    <row r="46" spans="1:13" x14ac:dyDescent="0.25">
      <c r="A46" s="48" t="s">
        <v>13</v>
      </c>
      <c r="B46" s="48">
        <v>534</v>
      </c>
      <c r="C46" s="48">
        <v>165</v>
      </c>
      <c r="D46" s="48">
        <v>118</v>
      </c>
      <c r="E46" s="48">
        <v>10</v>
      </c>
      <c r="F46" s="48">
        <v>827</v>
      </c>
      <c r="G46" s="48"/>
      <c r="H46" s="88">
        <f t="shared" si="32"/>
        <v>0.64570737605804107</v>
      </c>
      <c r="I46" s="88">
        <f t="shared" si="50"/>
        <v>0.19951632406287786</v>
      </c>
      <c r="J46" s="88">
        <f t="shared" si="51"/>
        <v>0.14268440145102781</v>
      </c>
      <c r="K46" s="88">
        <f t="shared" si="52"/>
        <v>1.2091898428053204E-2</v>
      </c>
      <c r="L46" s="88">
        <f t="shared" si="53"/>
        <v>1</v>
      </c>
      <c r="M46" s="98">
        <f t="shared" si="37"/>
        <v>0.35429262394195887</v>
      </c>
    </row>
    <row r="47" spans="1:13" x14ac:dyDescent="0.25">
      <c r="A47" s="48" t="s">
        <v>14</v>
      </c>
      <c r="B47" s="48">
        <v>411</v>
      </c>
      <c r="C47" s="48">
        <v>67</v>
      </c>
      <c r="D47" s="48">
        <v>49</v>
      </c>
      <c r="E47" s="48">
        <v>0</v>
      </c>
      <c r="F47" s="48">
        <v>527</v>
      </c>
      <c r="G47" s="48"/>
      <c r="H47" s="88">
        <f t="shared" si="32"/>
        <v>0.77988614800759015</v>
      </c>
      <c r="I47" s="88">
        <f t="shared" si="50"/>
        <v>0.12713472485768501</v>
      </c>
      <c r="J47" s="88">
        <f t="shared" si="51"/>
        <v>9.2979127134724851E-2</v>
      </c>
      <c r="K47" s="88">
        <f t="shared" si="52"/>
        <v>0</v>
      </c>
      <c r="L47" s="88">
        <f t="shared" si="53"/>
        <v>1</v>
      </c>
      <c r="M47" s="98">
        <f t="shared" si="37"/>
        <v>0.22011385199240985</v>
      </c>
    </row>
    <row r="48" spans="1:13" x14ac:dyDescent="0.25">
      <c r="A48" s="48" t="s">
        <v>15</v>
      </c>
      <c r="B48" s="48">
        <v>418</v>
      </c>
      <c r="C48" s="48">
        <v>182</v>
      </c>
      <c r="D48" s="48">
        <v>155</v>
      </c>
      <c r="E48" s="48">
        <v>11</v>
      </c>
      <c r="F48" s="48">
        <v>766</v>
      </c>
      <c r="G48" s="48"/>
      <c r="H48" s="88">
        <f t="shared" si="32"/>
        <v>0.54569190600522188</v>
      </c>
      <c r="I48" s="88">
        <f t="shared" si="50"/>
        <v>0.23759791122715404</v>
      </c>
      <c r="J48" s="88">
        <f t="shared" si="51"/>
        <v>0.20234986945169714</v>
      </c>
      <c r="K48" s="88">
        <f t="shared" si="52"/>
        <v>1.4360313315926894E-2</v>
      </c>
      <c r="L48" s="88">
        <f t="shared" si="53"/>
        <v>1</v>
      </c>
      <c r="M48" s="98">
        <f t="shared" si="37"/>
        <v>0.45430809399477812</v>
      </c>
    </row>
    <row r="49" spans="1:13" x14ac:dyDescent="0.25">
      <c r="A49" s="48" t="s">
        <v>16</v>
      </c>
      <c r="B49" s="48">
        <v>341</v>
      </c>
      <c r="C49" s="48">
        <v>56</v>
      </c>
      <c r="D49" s="48">
        <v>36</v>
      </c>
      <c r="E49" s="48">
        <v>6</v>
      </c>
      <c r="F49" s="48">
        <v>440</v>
      </c>
      <c r="G49" s="48"/>
      <c r="H49" s="88">
        <f t="shared" si="32"/>
        <v>0.77500000000000002</v>
      </c>
      <c r="I49" s="88">
        <f t="shared" si="50"/>
        <v>0.12727272727272726</v>
      </c>
      <c r="J49" s="88">
        <f t="shared" si="51"/>
        <v>8.1818181818181818E-2</v>
      </c>
      <c r="K49" s="88">
        <f t="shared" si="52"/>
        <v>1.3636363636363636E-2</v>
      </c>
      <c r="L49" s="88">
        <f t="shared" si="53"/>
        <v>1</v>
      </c>
      <c r="M49" s="98">
        <f t="shared" si="37"/>
        <v>0.22272727272727272</v>
      </c>
    </row>
    <row r="50" spans="1:13" x14ac:dyDescent="0.25">
      <c r="A50" s="48" t="s">
        <v>17</v>
      </c>
      <c r="B50" s="48">
        <v>435</v>
      </c>
      <c r="C50" s="48">
        <v>202</v>
      </c>
      <c r="D50" s="48">
        <v>141</v>
      </c>
      <c r="E50" s="48">
        <v>2</v>
      </c>
      <c r="F50" s="48">
        <v>780</v>
      </c>
      <c r="G50" s="48"/>
      <c r="H50" s="88">
        <f t="shared" si="32"/>
        <v>0.55769230769230771</v>
      </c>
      <c r="I50" s="88">
        <f t="shared" si="50"/>
        <v>0.258974358974359</v>
      </c>
      <c r="J50" s="88">
        <f t="shared" si="51"/>
        <v>0.18076923076923077</v>
      </c>
      <c r="K50" s="88">
        <f t="shared" si="52"/>
        <v>2.5641025641025641E-3</v>
      </c>
      <c r="L50" s="88">
        <f t="shared" si="53"/>
        <v>1</v>
      </c>
      <c r="M50" s="98">
        <f t="shared" si="37"/>
        <v>0.44230769230769229</v>
      </c>
    </row>
    <row r="51" spans="1:13" x14ac:dyDescent="0.25">
      <c r="A51" s="48" t="s">
        <v>18</v>
      </c>
      <c r="B51" s="48">
        <v>373</v>
      </c>
      <c r="C51" s="48">
        <v>70</v>
      </c>
      <c r="D51" s="48">
        <v>44</v>
      </c>
      <c r="E51" s="48">
        <v>4</v>
      </c>
      <c r="F51" s="48">
        <v>491</v>
      </c>
      <c r="G51" s="48"/>
      <c r="H51" s="88">
        <f t="shared" si="32"/>
        <v>0.75967413441955189</v>
      </c>
      <c r="I51" s="88">
        <f t="shared" si="50"/>
        <v>0.1425661914460285</v>
      </c>
      <c r="J51" s="88">
        <f t="shared" si="51"/>
        <v>8.9613034623217916E-2</v>
      </c>
      <c r="K51" s="88">
        <f t="shared" si="52"/>
        <v>8.1466395112016286E-3</v>
      </c>
      <c r="L51" s="88">
        <f t="shared" si="53"/>
        <v>1</v>
      </c>
      <c r="M51" s="98">
        <f t="shared" si="37"/>
        <v>0.24032586558044802</v>
      </c>
    </row>
    <row r="52" spans="1:13" x14ac:dyDescent="0.25">
      <c r="A52" s="48" t="s">
        <v>19</v>
      </c>
      <c r="B52" s="48">
        <v>395</v>
      </c>
      <c r="C52" s="48">
        <v>193</v>
      </c>
      <c r="D52" s="48">
        <v>194</v>
      </c>
      <c r="E52" s="48">
        <v>12</v>
      </c>
      <c r="F52" s="48">
        <v>784</v>
      </c>
      <c r="G52" s="48"/>
      <c r="H52" s="88">
        <f t="shared" si="32"/>
        <v>0.50382653061224492</v>
      </c>
      <c r="I52" s="88">
        <f t="shared" si="50"/>
        <v>0.24617346938775511</v>
      </c>
      <c r="J52" s="88">
        <f t="shared" si="51"/>
        <v>0.24744897959183673</v>
      </c>
      <c r="K52" s="88">
        <f t="shared" si="52"/>
        <v>1.5306122448979591E-2</v>
      </c>
      <c r="L52" s="88">
        <f t="shared" si="53"/>
        <v>1</v>
      </c>
      <c r="M52" s="98">
        <f t="shared" si="37"/>
        <v>0.5089285714285714</v>
      </c>
    </row>
    <row r="53" spans="1:13" x14ac:dyDescent="0.25">
      <c r="A53" s="48" t="s">
        <v>20</v>
      </c>
      <c r="B53" s="48">
        <v>356</v>
      </c>
      <c r="C53" s="48">
        <v>64</v>
      </c>
      <c r="D53" s="48">
        <v>33</v>
      </c>
      <c r="E53" s="48">
        <v>6</v>
      </c>
      <c r="F53" s="48">
        <v>459</v>
      </c>
      <c r="G53" s="48"/>
      <c r="H53" s="88">
        <f t="shared" ref="H53:H56" si="54">B53/$F53</f>
        <v>0.77559912854030499</v>
      </c>
      <c r="I53" s="88">
        <f t="shared" ref="I53:I56" si="55">C53/$F53</f>
        <v>0.13943355119825709</v>
      </c>
      <c r="J53" s="88">
        <f t="shared" ref="J53:J56" si="56">D53/$F53</f>
        <v>7.1895424836601302E-2</v>
      </c>
      <c r="K53" s="88">
        <f t="shared" ref="K53:K56" si="57">E53/$F53</f>
        <v>1.3071895424836602E-2</v>
      </c>
      <c r="L53" s="88">
        <f t="shared" ref="L53:L57" si="58">F53/$F53</f>
        <v>1</v>
      </c>
      <c r="M53" s="98">
        <f t="shared" si="37"/>
        <v>0.22440087145969501</v>
      </c>
    </row>
    <row r="54" spans="1:13" x14ac:dyDescent="0.25">
      <c r="A54" s="48" t="s">
        <v>21</v>
      </c>
      <c r="B54" s="48">
        <v>481</v>
      </c>
      <c r="C54" s="48">
        <v>193</v>
      </c>
      <c r="D54" s="48">
        <v>154</v>
      </c>
      <c r="E54" s="48">
        <v>5</v>
      </c>
      <c r="F54" s="48">
        <v>833</v>
      </c>
      <c r="G54" s="48"/>
      <c r="H54" s="88">
        <f t="shared" si="54"/>
        <v>0.57743097238895558</v>
      </c>
      <c r="I54" s="88">
        <f t="shared" si="55"/>
        <v>0.23169267707082833</v>
      </c>
      <c r="J54" s="88">
        <f t="shared" si="56"/>
        <v>0.18487394957983194</v>
      </c>
      <c r="K54" s="88">
        <f t="shared" si="57"/>
        <v>6.0024009603841539E-3</v>
      </c>
      <c r="L54" s="88">
        <f t="shared" si="58"/>
        <v>1</v>
      </c>
      <c r="M54" s="98">
        <f t="shared" si="37"/>
        <v>0.42256902761104442</v>
      </c>
    </row>
    <row r="55" spans="1:13" x14ac:dyDescent="0.25">
      <c r="A55" s="48" t="s">
        <v>22</v>
      </c>
      <c r="B55" s="48">
        <v>458</v>
      </c>
      <c r="C55" s="48">
        <v>85</v>
      </c>
      <c r="D55" s="190">
        <v>49</v>
      </c>
      <c r="E55" s="48">
        <v>2</v>
      </c>
      <c r="F55" s="48">
        <v>594</v>
      </c>
      <c r="G55" s="48"/>
      <c r="H55" s="88">
        <f t="shared" si="54"/>
        <v>0.77104377104377109</v>
      </c>
      <c r="I55" s="88">
        <f t="shared" si="55"/>
        <v>0.14309764309764308</v>
      </c>
      <c r="J55" s="88">
        <f t="shared" si="56"/>
        <v>8.2491582491582491E-2</v>
      </c>
      <c r="K55" s="88">
        <f t="shared" si="57"/>
        <v>3.3670033670033669E-3</v>
      </c>
      <c r="L55" s="88">
        <f t="shared" si="58"/>
        <v>1</v>
      </c>
      <c r="M55" s="98">
        <f t="shared" si="37"/>
        <v>0.22895622895622894</v>
      </c>
    </row>
    <row r="56" spans="1:13" x14ac:dyDescent="0.25">
      <c r="A56" s="48" t="s">
        <v>158</v>
      </c>
      <c r="B56" s="188">
        <v>183</v>
      </c>
      <c r="C56" s="188">
        <v>81</v>
      </c>
      <c r="D56" s="188">
        <v>68</v>
      </c>
      <c r="E56" s="190">
        <v>4</v>
      </c>
      <c r="F56" s="191">
        <v>336</v>
      </c>
      <c r="G56" s="192"/>
      <c r="H56" s="88">
        <f t="shared" si="54"/>
        <v>0.5446428571428571</v>
      </c>
      <c r="I56" s="88">
        <f t="shared" si="55"/>
        <v>0.24107142857142858</v>
      </c>
      <c r="J56" s="88">
        <f t="shared" si="56"/>
        <v>0.20238095238095238</v>
      </c>
      <c r="K56" s="88">
        <f t="shared" si="57"/>
        <v>1.1904761904761904E-2</v>
      </c>
      <c r="L56" s="88">
        <f t="shared" si="58"/>
        <v>1</v>
      </c>
      <c r="M56" s="98">
        <f t="shared" si="37"/>
        <v>0.45535714285714285</v>
      </c>
    </row>
    <row r="57" spans="1:13" x14ac:dyDescent="0.25">
      <c r="A57" s="48" t="s">
        <v>154</v>
      </c>
      <c r="B57" s="48">
        <v>146</v>
      </c>
      <c r="C57" s="48">
        <v>50</v>
      </c>
      <c r="D57" s="193">
        <v>32</v>
      </c>
      <c r="E57" s="193">
        <v>3</v>
      </c>
      <c r="F57" s="188">
        <v>231</v>
      </c>
      <c r="G57" s="188"/>
      <c r="H57" s="88">
        <f t="shared" ref="H57" si="59">B57/$F57</f>
        <v>0.63203463203463206</v>
      </c>
      <c r="I57" s="88">
        <f t="shared" ref="I57" si="60">C57/$F57</f>
        <v>0.21645021645021645</v>
      </c>
      <c r="J57" s="88">
        <f t="shared" ref="J57" si="61">D57/$F57</f>
        <v>0.13852813852813853</v>
      </c>
      <c r="K57" s="88">
        <f t="shared" ref="K57" si="62">E57/$F57</f>
        <v>1.2987012987012988E-2</v>
      </c>
      <c r="L57" s="88">
        <f t="shared" si="58"/>
        <v>1</v>
      </c>
      <c r="M57" s="98">
        <f t="shared" si="37"/>
        <v>0.36796536796536794</v>
      </c>
    </row>
    <row r="58" spans="1:13" x14ac:dyDescent="0.25">
      <c r="A58" s="48" t="s">
        <v>160</v>
      </c>
      <c r="B58" s="190">
        <v>254</v>
      </c>
      <c r="C58" s="48">
        <v>95</v>
      </c>
      <c r="D58" s="48">
        <v>77</v>
      </c>
      <c r="E58" s="48">
        <v>5</v>
      </c>
      <c r="F58" s="48">
        <f>SUM(B58:E58)</f>
        <v>431</v>
      </c>
      <c r="G58" s="48"/>
      <c r="H58" s="88">
        <f t="shared" ref="H58" si="63">B58/$F58</f>
        <v>0.58932714617169368</v>
      </c>
      <c r="I58" s="88">
        <f t="shared" ref="I58" si="64">C58/$F58</f>
        <v>0.22041763341067286</v>
      </c>
      <c r="J58" s="88">
        <f t="shared" ref="J58" si="65">D58/$F58</f>
        <v>0.17865429234338748</v>
      </c>
      <c r="K58" s="88">
        <f t="shared" ref="K58" si="66">E58/$F58</f>
        <v>1.1600928074245939E-2</v>
      </c>
      <c r="L58" s="88">
        <f t="shared" ref="L58" si="67">F58/$F58</f>
        <v>1</v>
      </c>
      <c r="M58" s="98">
        <f t="shared" si="37"/>
        <v>0.41067285382830632</v>
      </c>
    </row>
    <row r="59" spans="1:13" x14ac:dyDescent="0.25">
      <c r="A59" s="48" t="s">
        <v>161</v>
      </c>
      <c r="B59" s="190">
        <v>202</v>
      </c>
      <c r="C59" s="48">
        <v>79</v>
      </c>
      <c r="D59" s="48">
        <v>53</v>
      </c>
      <c r="E59" s="48">
        <v>1</v>
      </c>
      <c r="F59" s="48">
        <v>335</v>
      </c>
      <c r="G59" s="48"/>
      <c r="H59" s="88">
        <f t="shared" ref="H59" si="68">B59/$F59</f>
        <v>0.60298507462686568</v>
      </c>
      <c r="I59" s="88">
        <f t="shared" ref="I59" si="69">C59/$F59</f>
        <v>0.23582089552238805</v>
      </c>
      <c r="J59" s="88">
        <f t="shared" ref="J59" si="70">D59/$F59</f>
        <v>0.15820895522388059</v>
      </c>
      <c r="K59" s="88">
        <f t="shared" ref="K59" si="71">E59/$F59</f>
        <v>2.9850746268656717E-3</v>
      </c>
      <c r="L59" s="88">
        <f t="shared" ref="L59:L60" si="72">F59/$F59</f>
        <v>1</v>
      </c>
      <c r="M59" s="98">
        <f t="shared" si="37"/>
        <v>0.39701492537313426</v>
      </c>
    </row>
    <row r="60" spans="1:13" x14ac:dyDescent="0.25">
      <c r="A60" s="188" t="s">
        <v>163</v>
      </c>
      <c r="B60" s="190">
        <v>184</v>
      </c>
      <c r="C60" s="48">
        <v>115</v>
      </c>
      <c r="D60" s="48">
        <v>58</v>
      </c>
      <c r="E60" s="48">
        <v>1</v>
      </c>
      <c r="F60" s="48">
        <f>SUM(B60:E60)</f>
        <v>358</v>
      </c>
      <c r="G60" s="48"/>
      <c r="H60" s="88">
        <f t="shared" ref="H60" si="73">B60/$F60</f>
        <v>0.51396648044692739</v>
      </c>
      <c r="I60" s="88">
        <f t="shared" ref="I60" si="74">C60/$F60</f>
        <v>0.32122905027932963</v>
      </c>
      <c r="J60" s="88">
        <f t="shared" ref="J60" si="75">D60/$F60</f>
        <v>0.16201117318435754</v>
      </c>
      <c r="K60" s="88">
        <f t="shared" ref="K60" si="76">E60/$F60</f>
        <v>2.7932960893854749E-3</v>
      </c>
      <c r="L60" s="88">
        <f t="shared" si="72"/>
        <v>1</v>
      </c>
      <c r="M60" s="98">
        <f t="shared" si="37"/>
        <v>0.48603351955307267</v>
      </c>
    </row>
    <row r="61" spans="1:13" x14ac:dyDescent="0.25">
      <c r="A61" s="188" t="s">
        <v>201</v>
      </c>
      <c r="B61" s="190">
        <v>147</v>
      </c>
      <c r="C61" s="48">
        <v>51</v>
      </c>
      <c r="D61" s="48">
        <v>45</v>
      </c>
      <c r="E61" s="48">
        <v>1</v>
      </c>
      <c r="F61" s="48">
        <f>SUM(B61:E61)</f>
        <v>244</v>
      </c>
      <c r="G61" s="48"/>
      <c r="H61" s="88">
        <f t="shared" ref="H61" si="77">B61/$F61</f>
        <v>0.60245901639344257</v>
      </c>
      <c r="I61" s="88">
        <f t="shared" ref="I61" si="78">C61/$F61</f>
        <v>0.20901639344262296</v>
      </c>
      <c r="J61" s="88">
        <f t="shared" ref="J61" si="79">D61/$F61</f>
        <v>0.18442622950819673</v>
      </c>
      <c r="K61" s="88">
        <f t="shared" ref="K61" si="80">E61/$F61</f>
        <v>4.0983606557377051E-3</v>
      </c>
      <c r="L61" s="88">
        <f t="shared" ref="L61" si="81">F61/$F61</f>
        <v>1</v>
      </c>
      <c r="M61" s="98">
        <f t="shared" si="37"/>
        <v>0.39754098360655737</v>
      </c>
    </row>
    <row r="62" spans="1:13" x14ac:dyDescent="0.25">
      <c r="A62" s="188" t="s">
        <v>414</v>
      </c>
      <c r="B62" s="190">
        <v>275</v>
      </c>
      <c r="C62" s="48">
        <v>185</v>
      </c>
      <c r="D62" s="48">
        <v>156</v>
      </c>
      <c r="E62" s="48">
        <v>3</v>
      </c>
      <c r="F62" s="48">
        <v>616</v>
      </c>
      <c r="G62" s="48"/>
      <c r="H62" s="88">
        <f t="shared" ref="H62" si="82">B62/$F62</f>
        <v>0.44642857142857145</v>
      </c>
      <c r="I62" s="88">
        <f t="shared" ref="I62" si="83">C62/$F62</f>
        <v>0.30032467532467533</v>
      </c>
      <c r="J62" s="88">
        <f t="shared" ref="J62" si="84">D62/$F62</f>
        <v>0.25324675324675322</v>
      </c>
      <c r="K62" s="88">
        <f t="shared" ref="K62" si="85">E62/$F62</f>
        <v>4.87012987012987E-3</v>
      </c>
      <c r="L62" s="88">
        <f t="shared" ref="L62" si="86">F62/$F62</f>
        <v>1</v>
      </c>
      <c r="M62" s="98">
        <f t="shared" si="37"/>
        <v>0.55844155844155852</v>
      </c>
    </row>
    <row r="63" spans="1:13" x14ac:dyDescent="0.25">
      <c r="A63" s="48" t="s">
        <v>438</v>
      </c>
      <c r="B63" s="190">
        <v>64</v>
      </c>
      <c r="C63" s="48">
        <v>41</v>
      </c>
      <c r="D63" s="48">
        <v>55</v>
      </c>
      <c r="E63" s="48">
        <v>101</v>
      </c>
      <c r="F63" s="48">
        <f>SUM(B63:E63)</f>
        <v>261</v>
      </c>
      <c r="G63" s="48"/>
      <c r="H63" s="88">
        <f t="shared" ref="H63:H67" si="87">B63/$F63</f>
        <v>0.24521072796934865</v>
      </c>
      <c r="I63" s="88">
        <f t="shared" ref="I63:I67" si="88">C63/$F63</f>
        <v>0.15708812260536398</v>
      </c>
      <c r="J63" s="88">
        <f t="shared" ref="J63:J67" si="89">D63/$F63</f>
        <v>0.21072796934865901</v>
      </c>
      <c r="K63" s="88">
        <f t="shared" ref="K63:K67" si="90">E63/$F63</f>
        <v>0.38697318007662834</v>
      </c>
      <c r="L63" s="88">
        <f t="shared" ref="L63:L67" si="91">F63/$F63</f>
        <v>1</v>
      </c>
      <c r="M63" s="98">
        <f t="shared" ref="M63:M69" si="92">I63+J63+K63</f>
        <v>0.75478927203065127</v>
      </c>
    </row>
    <row r="64" spans="1:13" x14ac:dyDescent="0.25">
      <c r="A64" s="48" t="s">
        <v>457</v>
      </c>
      <c r="B64" s="190">
        <v>297</v>
      </c>
      <c r="C64" s="48">
        <v>139</v>
      </c>
      <c r="D64" s="48">
        <v>190</v>
      </c>
      <c r="E64" s="48">
        <v>228</v>
      </c>
      <c r="F64" s="48">
        <f t="shared" ref="F64:F67" si="93">SUM(B64:E64)</f>
        <v>854</v>
      </c>
      <c r="G64" s="48"/>
      <c r="H64" s="88">
        <f t="shared" si="87"/>
        <v>0.3477751756440281</v>
      </c>
      <c r="I64" s="88">
        <f t="shared" si="88"/>
        <v>0.16276346604215455</v>
      </c>
      <c r="J64" s="88">
        <f t="shared" si="89"/>
        <v>0.22248243559718969</v>
      </c>
      <c r="K64" s="88">
        <f t="shared" si="90"/>
        <v>0.26697892271662765</v>
      </c>
      <c r="L64" s="88">
        <f t="shared" si="91"/>
        <v>1</v>
      </c>
      <c r="M64" s="98">
        <f t="shared" si="92"/>
        <v>0.65222482435597184</v>
      </c>
    </row>
    <row r="65" spans="1:13" x14ac:dyDescent="0.25">
      <c r="A65" s="48" t="s">
        <v>458</v>
      </c>
      <c r="B65" s="190">
        <v>84</v>
      </c>
      <c r="C65" s="48">
        <v>32</v>
      </c>
      <c r="D65" s="48">
        <v>64</v>
      </c>
      <c r="E65" s="48">
        <v>70</v>
      </c>
      <c r="F65" s="48">
        <f t="shared" si="93"/>
        <v>250</v>
      </c>
      <c r="G65" s="48"/>
      <c r="H65" s="88">
        <f t="shared" si="87"/>
        <v>0.33600000000000002</v>
      </c>
      <c r="I65" s="88">
        <f t="shared" si="88"/>
        <v>0.128</v>
      </c>
      <c r="J65" s="88">
        <f t="shared" si="89"/>
        <v>0.25600000000000001</v>
      </c>
      <c r="K65" s="88">
        <f t="shared" si="90"/>
        <v>0.28000000000000003</v>
      </c>
      <c r="L65" s="88">
        <f t="shared" si="91"/>
        <v>1</v>
      </c>
      <c r="M65" s="98">
        <f t="shared" si="92"/>
        <v>0.66400000000000003</v>
      </c>
    </row>
    <row r="66" spans="1:13" x14ac:dyDescent="0.25">
      <c r="A66" s="48" t="s">
        <v>459</v>
      </c>
      <c r="B66" s="190">
        <v>323</v>
      </c>
      <c r="C66" s="48">
        <v>171</v>
      </c>
      <c r="D66" s="48">
        <v>189</v>
      </c>
      <c r="E66" s="48">
        <v>196</v>
      </c>
      <c r="F66" s="48">
        <f t="shared" si="93"/>
        <v>879</v>
      </c>
      <c r="G66" s="48"/>
      <c r="H66" s="88">
        <f t="shared" si="87"/>
        <v>0.36746302616609783</v>
      </c>
      <c r="I66" s="88">
        <f t="shared" si="88"/>
        <v>0.19453924914675769</v>
      </c>
      <c r="J66" s="88">
        <f t="shared" si="89"/>
        <v>0.21501706484641639</v>
      </c>
      <c r="K66" s="88">
        <f t="shared" si="90"/>
        <v>0.2229806598407281</v>
      </c>
      <c r="L66" s="88">
        <f t="shared" si="91"/>
        <v>1</v>
      </c>
      <c r="M66" s="98">
        <f t="shared" si="92"/>
        <v>0.63253697383390217</v>
      </c>
    </row>
    <row r="67" spans="1:13" x14ac:dyDescent="0.25">
      <c r="A67" s="48" t="s">
        <v>460</v>
      </c>
      <c r="B67" s="190">
        <v>72</v>
      </c>
      <c r="C67" s="48">
        <v>35</v>
      </c>
      <c r="D67" s="48">
        <v>46</v>
      </c>
      <c r="E67" s="48">
        <v>77</v>
      </c>
      <c r="F67" s="48">
        <f>SUM(B67:E67)</f>
        <v>230</v>
      </c>
      <c r="G67" s="48"/>
      <c r="H67" s="88">
        <f>B67/$F67</f>
        <v>0.31304347826086959</v>
      </c>
      <c r="I67" s="88">
        <f t="shared" si="88"/>
        <v>0.15217391304347827</v>
      </c>
      <c r="J67" s="88">
        <f t="shared" si="89"/>
        <v>0.2</v>
      </c>
      <c r="K67" s="88">
        <f t="shared" si="90"/>
        <v>0.33478260869565218</v>
      </c>
      <c r="L67" s="88">
        <f t="shared" si="91"/>
        <v>1</v>
      </c>
      <c r="M67" s="98">
        <f>I67+J67+K67</f>
        <v>0.68695652173913047</v>
      </c>
    </row>
    <row r="68" spans="1:13" x14ac:dyDescent="0.25">
      <c r="A68" s="48" t="s">
        <v>465</v>
      </c>
      <c r="B68" s="48">
        <v>387</v>
      </c>
      <c r="C68" s="48">
        <v>190</v>
      </c>
      <c r="D68" s="190">
        <v>93</v>
      </c>
      <c r="E68" s="199">
        <v>46</v>
      </c>
      <c r="F68" s="48">
        <f t="shared" ref="F68:F69" si="94">SUM(B68:E68)</f>
        <v>716</v>
      </c>
      <c r="G68" s="188"/>
      <c r="H68" s="88">
        <f t="shared" ref="H68:H69" si="95">B68/$F68</f>
        <v>0.54050279329608941</v>
      </c>
      <c r="I68" s="88">
        <f t="shared" ref="I68:I69" si="96">C68/$F68</f>
        <v>0.26536312849162014</v>
      </c>
      <c r="J68" s="88">
        <f t="shared" ref="J68:J69" si="97">D68/$F68</f>
        <v>0.12988826815642457</v>
      </c>
      <c r="K68" s="88">
        <f t="shared" ref="K68:K69" si="98">E68/$F68</f>
        <v>6.4245810055865923E-2</v>
      </c>
      <c r="L68" s="88">
        <f t="shared" ref="L68:L69" si="99">F68/$F68</f>
        <v>1</v>
      </c>
      <c r="M68" s="98">
        <f>I68+J68+K68</f>
        <v>0.45949720670391064</v>
      </c>
    </row>
    <row r="69" spans="1:13" x14ac:dyDescent="0.25">
      <c r="A69" s="48" t="s">
        <v>466</v>
      </c>
      <c r="B69" s="48">
        <v>174</v>
      </c>
      <c r="C69" s="48">
        <v>38</v>
      </c>
      <c r="D69" s="190">
        <v>22</v>
      </c>
      <c r="E69" s="199">
        <v>4</v>
      </c>
      <c r="F69" s="48">
        <f t="shared" si="94"/>
        <v>238</v>
      </c>
      <c r="G69" s="188"/>
      <c r="H69" s="88">
        <f t="shared" si="95"/>
        <v>0.73109243697478987</v>
      </c>
      <c r="I69" s="88">
        <f t="shared" si="96"/>
        <v>0.15966386554621848</v>
      </c>
      <c r="J69" s="88">
        <f t="shared" si="97"/>
        <v>9.2436974789915971E-2</v>
      </c>
      <c r="K69" s="88">
        <f t="shared" si="98"/>
        <v>1.680672268907563E-2</v>
      </c>
      <c r="L69" s="88">
        <f t="shared" si="99"/>
        <v>1</v>
      </c>
      <c r="M69" s="98">
        <f>I69+J69+K69</f>
        <v>0.26890756302521007</v>
      </c>
    </row>
    <row r="70" spans="1:13" x14ac:dyDescent="0.25">
      <c r="D70" s="17"/>
      <c r="E70" s="18"/>
      <c r="F70" s="10"/>
      <c r="G70" s="10"/>
      <c r="H70" s="10"/>
      <c r="I70" s="17"/>
      <c r="J70" s="17"/>
    </row>
  </sheetData>
  <pageMargins left="0.25" right="0.25" top="0.75" bottom="0.75" header="0.3" footer="0.3"/>
  <pageSetup paperSize="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D29" sqref="D29"/>
    </sheetView>
  </sheetViews>
  <sheetFormatPr defaultRowHeight="13.2" x14ac:dyDescent="0.25"/>
  <cols>
    <col min="2" max="2" width="14.44140625" customWidth="1"/>
    <col min="3" max="3" width="10.5546875" bestFit="1" customWidth="1"/>
    <col min="4" max="4" width="12.5546875" customWidth="1"/>
  </cols>
  <sheetData>
    <row r="1" spans="1:7" x14ac:dyDescent="0.25">
      <c r="A1" s="141" t="s">
        <v>81</v>
      </c>
      <c r="B1" s="141"/>
      <c r="C1" s="141"/>
      <c r="D1" s="141"/>
      <c r="E1" s="141"/>
      <c r="F1" s="141"/>
      <c r="G1" s="141"/>
    </row>
    <row r="2" spans="1:7" x14ac:dyDescent="0.25">
      <c r="A2" s="141"/>
      <c r="B2" s="145" t="s">
        <v>54</v>
      </c>
      <c r="C2" s="145" t="s">
        <v>53</v>
      </c>
      <c r="D2" s="145" t="s">
        <v>2</v>
      </c>
      <c r="E2" s="141"/>
      <c r="F2" s="141"/>
      <c r="G2" s="141"/>
    </row>
    <row r="3" spans="1:7" x14ac:dyDescent="0.25">
      <c r="A3" s="111">
        <v>1996</v>
      </c>
      <c r="B3" s="49">
        <v>0.27702702702702703</v>
      </c>
      <c r="C3" s="49">
        <v>0.19631901840490798</v>
      </c>
      <c r="D3" s="49">
        <v>0.25234521575984992</v>
      </c>
      <c r="E3" s="48"/>
      <c r="F3" s="48"/>
      <c r="G3" s="48"/>
    </row>
    <row r="4" spans="1:7" x14ac:dyDescent="0.25">
      <c r="A4" s="111">
        <v>1997</v>
      </c>
      <c r="B4" s="49">
        <v>0.24625850340136055</v>
      </c>
      <c r="C4" s="49">
        <v>0.19945355191256831</v>
      </c>
      <c r="D4" s="49">
        <v>0.23069936421435058</v>
      </c>
      <c r="E4" s="48"/>
      <c r="F4" s="48"/>
      <c r="G4" s="48"/>
    </row>
    <row r="5" spans="1:7" x14ac:dyDescent="0.25">
      <c r="A5" s="111">
        <v>1998</v>
      </c>
      <c r="B5" s="49">
        <v>0.24761904761904763</v>
      </c>
      <c r="C5" s="49">
        <v>0.19498607242339833</v>
      </c>
      <c r="D5" s="49">
        <v>0.23034734917733091</v>
      </c>
      <c r="E5" s="48"/>
      <c r="F5" s="48"/>
      <c r="G5" s="48"/>
    </row>
    <row r="6" spans="1:7" x14ac:dyDescent="0.25">
      <c r="A6" s="111">
        <v>1999</v>
      </c>
      <c r="B6" s="49">
        <v>0.27784730913642053</v>
      </c>
      <c r="C6" s="49">
        <v>0.12747875354107649</v>
      </c>
      <c r="D6" s="49">
        <v>0.23177083333333334</v>
      </c>
      <c r="E6" s="48"/>
      <c r="F6" s="48"/>
      <c r="G6" s="48"/>
    </row>
    <row r="7" spans="1:7" x14ac:dyDescent="0.25">
      <c r="A7" s="111">
        <v>2000</v>
      </c>
      <c r="B7" s="49">
        <v>0.255729794933655</v>
      </c>
      <c r="C7" s="49">
        <v>0.18592964824120603</v>
      </c>
      <c r="D7" s="49">
        <v>0.23308883455582721</v>
      </c>
      <c r="E7" s="48"/>
      <c r="F7" s="48"/>
      <c r="G7" s="48"/>
    </row>
    <row r="8" spans="1:7" x14ac:dyDescent="0.25">
      <c r="A8" s="111">
        <v>2001</v>
      </c>
      <c r="B8" s="49">
        <v>0.30599755201958384</v>
      </c>
      <c r="C8" s="49">
        <v>0.17579250720461095</v>
      </c>
      <c r="D8" s="49">
        <v>0.26718213058419243</v>
      </c>
      <c r="E8" s="48"/>
      <c r="F8" s="48"/>
      <c r="G8" s="48"/>
    </row>
    <row r="9" spans="1:7" x14ac:dyDescent="0.25">
      <c r="A9" s="111">
        <v>2002</v>
      </c>
      <c r="B9" s="49">
        <v>0.23966942148760331</v>
      </c>
      <c r="C9" s="49">
        <v>0.14908256880733944</v>
      </c>
      <c r="D9" s="49">
        <v>0.20888542478565861</v>
      </c>
      <c r="E9" s="48"/>
      <c r="F9" s="48"/>
      <c r="G9" s="48"/>
    </row>
    <row r="10" spans="1:7" x14ac:dyDescent="0.25">
      <c r="A10" s="111">
        <v>2003</v>
      </c>
      <c r="B10" s="49">
        <v>0.24729891956782712</v>
      </c>
      <c r="C10" s="49">
        <v>0.22459893048128343</v>
      </c>
      <c r="D10" s="49">
        <v>0.24026512013256007</v>
      </c>
      <c r="E10" s="48"/>
      <c r="F10" s="48"/>
      <c r="G10" s="48"/>
    </row>
    <row r="11" spans="1:7" x14ac:dyDescent="0.25">
      <c r="A11" s="111">
        <v>2004</v>
      </c>
      <c r="B11" s="49">
        <v>0.27882352941176469</v>
      </c>
      <c r="C11" s="49">
        <v>0.19385342789598109</v>
      </c>
      <c r="D11" s="49">
        <v>0.25058915946582877</v>
      </c>
      <c r="E11" s="48"/>
      <c r="F11" s="48"/>
      <c r="G11" s="48"/>
    </row>
    <row r="12" spans="1:7" x14ac:dyDescent="0.25">
      <c r="A12" s="111">
        <v>2005</v>
      </c>
      <c r="B12" s="49">
        <v>0.29704142011834317</v>
      </c>
      <c r="C12" s="49">
        <v>0.23684210526315788</v>
      </c>
      <c r="D12" s="49">
        <v>0.27836734693877552</v>
      </c>
      <c r="E12" s="48"/>
      <c r="F12" s="48"/>
      <c r="G12" s="48"/>
    </row>
    <row r="13" spans="1:7" x14ac:dyDescent="0.25">
      <c r="A13" s="111">
        <v>2006</v>
      </c>
      <c r="B13" s="49">
        <v>0.33821571238348869</v>
      </c>
      <c r="C13" s="49">
        <v>0.23200000000000001</v>
      </c>
      <c r="D13" s="49">
        <v>0.30284191829484902</v>
      </c>
      <c r="E13" s="48"/>
      <c r="F13" s="48"/>
      <c r="G13" s="48"/>
    </row>
    <row r="14" spans="1:7" x14ac:dyDescent="0.25">
      <c r="A14" s="111">
        <v>2007</v>
      </c>
      <c r="B14" s="49">
        <v>0.35195530726256985</v>
      </c>
      <c r="C14" s="49">
        <v>0.24694376528117359</v>
      </c>
      <c r="D14" s="49">
        <v>0.31377777777777777</v>
      </c>
      <c r="E14" s="48"/>
      <c r="F14" s="48"/>
      <c r="G14" s="48"/>
    </row>
    <row r="15" spans="1:7" x14ac:dyDescent="0.25">
      <c r="A15" s="111">
        <v>2008</v>
      </c>
      <c r="B15" s="49">
        <v>0.34973404255319152</v>
      </c>
      <c r="C15" s="49">
        <v>0.20567375886524822</v>
      </c>
      <c r="D15" s="49">
        <v>0.2978723404255319</v>
      </c>
      <c r="E15" s="48"/>
      <c r="F15" s="48"/>
      <c r="G15" s="48"/>
    </row>
    <row r="16" spans="1:7" x14ac:dyDescent="0.25">
      <c r="A16" s="111">
        <v>2009</v>
      </c>
      <c r="B16" s="49">
        <v>0.28370000000000001</v>
      </c>
      <c r="C16" s="49">
        <v>0.25</v>
      </c>
      <c r="D16" s="49">
        <v>0.27200000000000002</v>
      </c>
      <c r="E16" s="48"/>
      <c r="F16" s="48"/>
      <c r="G16" s="48"/>
    </row>
    <row r="17" spans="1:7" x14ac:dyDescent="0.25">
      <c r="A17" s="111">
        <v>2010</v>
      </c>
      <c r="B17" s="49">
        <v>0.34649999999999997</v>
      </c>
      <c r="C17" s="49">
        <v>0.23569999999999999</v>
      </c>
      <c r="D17" s="49">
        <v>0.30680000000000002</v>
      </c>
      <c r="E17" s="48"/>
      <c r="F17" s="48"/>
      <c r="G17" s="48"/>
    </row>
    <row r="18" spans="1:7" x14ac:dyDescent="0.25">
      <c r="A18" s="111">
        <v>2011</v>
      </c>
      <c r="B18" s="49">
        <v>0.35099999999999998</v>
      </c>
      <c r="C18" s="49">
        <v>0.30099999999999999</v>
      </c>
      <c r="D18" s="49">
        <v>0.33500000000000002</v>
      </c>
      <c r="E18" s="48"/>
      <c r="F18" s="48"/>
      <c r="G18" s="48"/>
    </row>
    <row r="19" spans="1:7" x14ac:dyDescent="0.25">
      <c r="A19" s="111">
        <v>2012</v>
      </c>
      <c r="B19" s="49">
        <v>0.222</v>
      </c>
      <c r="C19" s="49">
        <v>0.32</v>
      </c>
      <c r="D19" s="49">
        <v>0.28000000000000003</v>
      </c>
      <c r="E19" s="48"/>
      <c r="F19" s="48"/>
      <c r="G19" s="48"/>
    </row>
    <row r="20" spans="1:7" x14ac:dyDescent="0.25">
      <c r="A20" s="111">
        <v>2013</v>
      </c>
      <c r="B20" s="49">
        <v>0.28799999999999998</v>
      </c>
      <c r="C20" s="49">
        <v>0.3</v>
      </c>
      <c r="D20" s="49">
        <v>0.28999999999999998</v>
      </c>
      <c r="E20" s="48"/>
      <c r="F20" s="48"/>
      <c r="G20" s="48"/>
    </row>
    <row r="21" spans="1:7" x14ac:dyDescent="0.25">
      <c r="A21" s="111">
        <v>2014</v>
      </c>
      <c r="B21" s="49">
        <v>0.28799999999999998</v>
      </c>
      <c r="C21" s="49">
        <v>0.28999999999999998</v>
      </c>
      <c r="D21" s="49">
        <v>0.28999999999999998</v>
      </c>
      <c r="E21" s="48"/>
      <c r="F21" s="48"/>
      <c r="G21" s="48"/>
    </row>
    <row r="22" spans="1:7" x14ac:dyDescent="0.25">
      <c r="A22" s="111">
        <v>2015</v>
      </c>
      <c r="B22" s="49">
        <v>0.26600000000000001</v>
      </c>
      <c r="C22" s="49">
        <v>0.27</v>
      </c>
      <c r="D22" s="49">
        <v>0.27</v>
      </c>
      <c r="E22" s="48"/>
      <c r="F22" s="48"/>
      <c r="G22" s="48"/>
    </row>
    <row r="31" spans="1:7" x14ac:dyDescent="0.25">
      <c r="B31" t="s">
        <v>85</v>
      </c>
    </row>
    <row r="34" spans="1:1" x14ac:dyDescent="0.25">
      <c r="A34" t="s">
        <v>82</v>
      </c>
    </row>
    <row r="35" spans="1:1" x14ac:dyDescent="0.25">
      <c r="A35" t="s">
        <v>83</v>
      </c>
    </row>
    <row r="37" spans="1:1" x14ac:dyDescent="0.25">
      <c r="A37" t="s">
        <v>84</v>
      </c>
    </row>
  </sheetData>
  <pageMargins left="0.25" right="0.25" top="0.75" bottom="0.75" header="0.3" footer="0.3"/>
  <pageSetup paperSize="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D22" sqref="D22"/>
    </sheetView>
  </sheetViews>
  <sheetFormatPr defaultRowHeight="13.2" x14ac:dyDescent="0.25"/>
  <cols>
    <col min="1" max="1" width="14.33203125" customWidth="1"/>
    <col min="2" max="2" width="13.6640625" customWidth="1"/>
    <col min="3" max="3" width="14.109375" customWidth="1"/>
    <col min="4" max="4" width="12.33203125" customWidth="1"/>
    <col min="5" max="6" width="10.5546875" bestFit="1" customWidth="1"/>
    <col min="7" max="7" width="15.88671875" customWidth="1"/>
    <col min="8" max="8" width="10" customWidth="1"/>
    <col min="9" max="9" width="14.5546875" customWidth="1"/>
    <col min="10" max="10" width="10.5546875" bestFit="1" customWidth="1"/>
  </cols>
  <sheetData>
    <row r="1" spans="1:10" x14ac:dyDescent="0.25">
      <c r="A1" s="141" t="s">
        <v>123</v>
      </c>
      <c r="B1" s="141"/>
      <c r="C1" s="141" t="s">
        <v>4</v>
      </c>
      <c r="D1" s="141"/>
      <c r="E1" s="141"/>
      <c r="F1" s="141"/>
      <c r="G1" s="141"/>
      <c r="H1" s="141"/>
      <c r="I1" s="141"/>
      <c r="J1" s="141"/>
    </row>
    <row r="2" spans="1:10" ht="39.6" x14ac:dyDescent="0.25">
      <c r="A2" s="129" t="s">
        <v>3</v>
      </c>
      <c r="B2" s="130" t="s">
        <v>23</v>
      </c>
      <c r="C2" s="130" t="s">
        <v>156</v>
      </c>
      <c r="D2" s="130" t="s">
        <v>25</v>
      </c>
      <c r="E2" s="130" t="s">
        <v>26</v>
      </c>
      <c r="F2" s="130" t="s">
        <v>27</v>
      </c>
      <c r="G2" s="130" t="s">
        <v>79</v>
      </c>
      <c r="H2" s="130" t="s">
        <v>80</v>
      </c>
      <c r="I2" s="130" t="s">
        <v>30</v>
      </c>
      <c r="J2" s="130" t="s">
        <v>52</v>
      </c>
    </row>
    <row r="3" spans="1:10" x14ac:dyDescent="0.25">
      <c r="A3" s="48" t="s">
        <v>5</v>
      </c>
      <c r="B3" s="194">
        <v>0.84115730869462213</v>
      </c>
      <c r="C3" s="194">
        <v>0.92136363636363661</v>
      </c>
      <c r="D3" s="194">
        <v>0.87010101010100993</v>
      </c>
      <c r="E3" s="194">
        <v>0.84960402615982011</v>
      </c>
      <c r="F3" s="194">
        <v>0.89035595790958921</v>
      </c>
      <c r="G3" s="49"/>
      <c r="H3" s="49"/>
      <c r="I3" s="194">
        <v>0.8657407407407407</v>
      </c>
      <c r="J3" s="194">
        <f>AVERAGE(B3:I3)</f>
        <v>0.87305377999490308</v>
      </c>
    </row>
    <row r="4" spans="1:10" x14ac:dyDescent="0.25">
      <c r="A4" s="48" t="s">
        <v>6</v>
      </c>
      <c r="B4" s="194">
        <v>0.85382395382395437</v>
      </c>
      <c r="C4" s="194">
        <v>0.90467102871683014</v>
      </c>
      <c r="D4" s="194">
        <v>0.88855820105820094</v>
      </c>
      <c r="E4" s="194">
        <v>0.90916189006466741</v>
      </c>
      <c r="F4" s="194">
        <v>0.88979006475947964</v>
      </c>
      <c r="G4" s="49"/>
      <c r="H4" s="49"/>
      <c r="I4" s="194">
        <v>0.89547619047619043</v>
      </c>
      <c r="J4" s="194">
        <f t="shared" ref="J4:J32" si="0">AVERAGE(B4:I4)</f>
        <v>0.89024688814988717</v>
      </c>
    </row>
    <row r="5" spans="1:10" x14ac:dyDescent="0.25">
      <c r="A5" s="48" t="s">
        <v>7</v>
      </c>
      <c r="B5" s="194">
        <v>0.84265427934259085</v>
      </c>
      <c r="C5" s="194">
        <v>0.86406666666666643</v>
      </c>
      <c r="D5" s="194">
        <v>0.8557596371882088</v>
      </c>
      <c r="E5" s="194">
        <v>0.87649397820274455</v>
      </c>
      <c r="F5" s="194">
        <v>0.89333941145171991</v>
      </c>
      <c r="G5" s="49"/>
      <c r="H5" s="49"/>
      <c r="I5" s="194">
        <v>0.89850427350427342</v>
      </c>
      <c r="J5" s="194">
        <f t="shared" si="0"/>
        <v>0.87180304105936735</v>
      </c>
    </row>
    <row r="6" spans="1:10" x14ac:dyDescent="0.25">
      <c r="A6" s="48" t="s">
        <v>8</v>
      </c>
      <c r="B6" s="194">
        <v>0.83874653396712207</v>
      </c>
      <c r="C6" s="194">
        <v>0.90836615347893535</v>
      </c>
      <c r="D6" s="194">
        <v>0.81011904761904785</v>
      </c>
      <c r="E6" s="194">
        <v>0.91340971155487283</v>
      </c>
      <c r="F6" s="194">
        <v>0.90059562710861185</v>
      </c>
      <c r="G6" s="49"/>
      <c r="H6" s="49"/>
      <c r="I6" s="194">
        <v>0.91491596638655459</v>
      </c>
      <c r="J6" s="194">
        <f t="shared" si="0"/>
        <v>0.88102550668585744</v>
      </c>
    </row>
    <row r="7" spans="1:10" x14ac:dyDescent="0.25">
      <c r="A7" s="48" t="s">
        <v>9</v>
      </c>
      <c r="B7" s="194">
        <v>0.81303854875283432</v>
      </c>
      <c r="C7" s="194">
        <v>0.91367924528301891</v>
      </c>
      <c r="D7" s="194">
        <v>0.84894444444444461</v>
      </c>
      <c r="E7" s="194">
        <v>0.86339126218547446</v>
      </c>
      <c r="F7" s="194">
        <v>0.88854525872057855</v>
      </c>
      <c r="G7" s="49"/>
      <c r="H7" s="49"/>
      <c r="I7" s="194">
        <v>0.88475177304964547</v>
      </c>
      <c r="J7" s="194">
        <f t="shared" si="0"/>
        <v>0.86872508873933274</v>
      </c>
    </row>
    <row r="8" spans="1:10" x14ac:dyDescent="0.25">
      <c r="A8" s="48" t="s">
        <v>10</v>
      </c>
      <c r="B8" s="194">
        <v>0.77800897170462369</v>
      </c>
      <c r="C8" s="194">
        <v>0.88874269005847917</v>
      </c>
      <c r="D8" s="194">
        <v>0.79255411255411246</v>
      </c>
      <c r="E8" s="194">
        <v>0.88033694184321853</v>
      </c>
      <c r="F8" s="194">
        <v>0.8868774659191645</v>
      </c>
      <c r="G8" s="49"/>
      <c r="H8" s="49"/>
      <c r="I8" s="194">
        <v>0.90297619047619071</v>
      </c>
      <c r="J8" s="194">
        <f t="shared" si="0"/>
        <v>0.8549160620926316</v>
      </c>
    </row>
    <row r="9" spans="1:10" x14ac:dyDescent="0.25">
      <c r="A9" s="48" t="s">
        <v>11</v>
      </c>
      <c r="B9" s="194">
        <v>0.78596434007392912</v>
      </c>
      <c r="C9" s="194">
        <v>0.86427527151211347</v>
      </c>
      <c r="D9" s="194">
        <v>0.94126151626151633</v>
      </c>
      <c r="E9" s="194">
        <v>0.87311165845648531</v>
      </c>
      <c r="F9" s="194">
        <v>0.86922205140334352</v>
      </c>
      <c r="G9" s="49"/>
      <c r="H9" s="49"/>
      <c r="I9" s="194">
        <v>0.98499999999999999</v>
      </c>
      <c r="J9" s="194">
        <f t="shared" si="0"/>
        <v>0.88647247295123144</v>
      </c>
    </row>
    <row r="10" spans="1:10" x14ac:dyDescent="0.25">
      <c r="A10" s="48" t="s">
        <v>12</v>
      </c>
      <c r="B10" s="194">
        <v>0.84646428571428589</v>
      </c>
      <c r="C10" s="194">
        <v>0.86012441012440999</v>
      </c>
      <c r="D10" s="194">
        <v>0.79839217296113851</v>
      </c>
      <c r="E10" s="194">
        <v>0.87172454617206041</v>
      </c>
      <c r="F10" s="194">
        <v>0.87385331586098847</v>
      </c>
      <c r="G10" s="49"/>
      <c r="H10" s="49"/>
      <c r="I10" s="194">
        <v>0.86488095238095253</v>
      </c>
      <c r="J10" s="194">
        <f t="shared" si="0"/>
        <v>0.8525732805356393</v>
      </c>
    </row>
    <row r="11" spans="1:10" ht="13.2" customHeight="1" x14ac:dyDescent="0.25">
      <c r="A11" s="48" t="s">
        <v>13</v>
      </c>
      <c r="B11" s="194">
        <v>0.78965608465608461</v>
      </c>
      <c r="C11" s="194">
        <v>0.8530092592592593</v>
      </c>
      <c r="D11" s="194">
        <v>0.83371861471861497</v>
      </c>
      <c r="E11" s="194">
        <v>0.86402610888592191</v>
      </c>
      <c r="F11" s="194">
        <v>0.87645384872915599</v>
      </c>
      <c r="G11" s="49"/>
      <c r="H11" s="49"/>
      <c r="I11" s="194">
        <v>0.92929292929292928</v>
      </c>
      <c r="J11" s="194">
        <f t="shared" si="0"/>
        <v>0.85769280759032762</v>
      </c>
    </row>
    <row r="12" spans="1:10" ht="13.2" customHeight="1" x14ac:dyDescent="0.25">
      <c r="A12" s="48" t="s">
        <v>14</v>
      </c>
      <c r="B12" s="194">
        <v>0.82301089714882847</v>
      </c>
      <c r="C12" s="194">
        <v>0.88920068027210863</v>
      </c>
      <c r="D12" s="194">
        <v>0.84948240165631461</v>
      </c>
      <c r="E12" s="194">
        <v>0.86949622875154686</v>
      </c>
      <c r="F12" s="194">
        <v>0.88465257074416837</v>
      </c>
      <c r="G12" s="49"/>
      <c r="H12" s="49"/>
      <c r="I12" s="194">
        <v>0.86111111111111105</v>
      </c>
      <c r="J12" s="194">
        <f t="shared" si="0"/>
        <v>0.86282564828067965</v>
      </c>
    </row>
    <row r="13" spans="1:10" x14ac:dyDescent="0.25">
      <c r="A13" s="48" t="s">
        <v>15</v>
      </c>
      <c r="B13" s="194">
        <v>0.86684981684981699</v>
      </c>
      <c r="C13" s="194">
        <v>0.85423023578363377</v>
      </c>
      <c r="D13" s="194">
        <v>0.93708836768538273</v>
      </c>
      <c r="E13" s="194">
        <v>0.88114084191670361</v>
      </c>
      <c r="F13" s="194">
        <v>0.88660734574447952</v>
      </c>
      <c r="G13" s="49"/>
      <c r="H13" s="49"/>
      <c r="I13" s="194">
        <v>0.87499999999999989</v>
      </c>
      <c r="J13" s="194">
        <f t="shared" si="0"/>
        <v>0.88348610133000272</v>
      </c>
    </row>
    <row r="14" spans="1:10" ht="13.2" customHeight="1" x14ac:dyDescent="0.25">
      <c r="A14" s="48" t="s">
        <v>16</v>
      </c>
      <c r="B14" s="194">
        <v>0.85218838282218579</v>
      </c>
      <c r="C14" s="194">
        <v>0.9162541254125417</v>
      </c>
      <c r="D14" s="194">
        <v>0.91488095238095246</v>
      </c>
      <c r="E14" s="194">
        <v>0.88493282617706537</v>
      </c>
      <c r="F14" s="194">
        <v>0.90437252711446026</v>
      </c>
      <c r="G14" s="49"/>
      <c r="H14" s="49"/>
      <c r="I14" s="194">
        <v>0.84166666666666656</v>
      </c>
      <c r="J14" s="194">
        <f t="shared" si="0"/>
        <v>0.88571591342897882</v>
      </c>
    </row>
    <row r="15" spans="1:10" ht="13.2" customHeight="1" x14ac:dyDescent="0.25">
      <c r="A15" s="48" t="s">
        <v>17</v>
      </c>
      <c r="B15" s="194">
        <v>0.83919774806474312</v>
      </c>
      <c r="C15" s="194">
        <v>0.92274496336996337</v>
      </c>
      <c r="D15" s="194">
        <v>0.87965773809523828</v>
      </c>
      <c r="E15" s="194">
        <v>0.87942176870748345</v>
      </c>
      <c r="F15" s="194">
        <v>0.89189777491131883</v>
      </c>
      <c r="G15" s="49"/>
      <c r="H15" s="49"/>
      <c r="I15" s="194">
        <v>0.87066666666666659</v>
      </c>
      <c r="J15" s="194">
        <f t="shared" si="0"/>
        <v>0.88059777663590244</v>
      </c>
    </row>
    <row r="16" spans="1:10" ht="13.2" customHeight="1" x14ac:dyDescent="0.25">
      <c r="A16" s="48" t="s">
        <v>18</v>
      </c>
      <c r="B16" s="194">
        <v>0.83534370946822323</v>
      </c>
      <c r="C16" s="194">
        <v>0.91106557377049169</v>
      </c>
      <c r="D16" s="194">
        <v>0.8899815177212439</v>
      </c>
      <c r="E16" s="194">
        <v>0.89470959595959632</v>
      </c>
      <c r="F16" s="194">
        <v>0.90151649871566897</v>
      </c>
      <c r="G16" s="49"/>
      <c r="H16" s="49"/>
      <c r="I16" s="194">
        <v>0.90833333333333333</v>
      </c>
      <c r="J16" s="194">
        <f t="shared" si="0"/>
        <v>0.89015837149475951</v>
      </c>
    </row>
    <row r="17" spans="1:10" ht="13.2" customHeight="1" x14ac:dyDescent="0.25">
      <c r="A17" s="48" t="s">
        <v>19</v>
      </c>
      <c r="B17" s="194">
        <v>0.81348588722129556</v>
      </c>
      <c r="C17" s="194">
        <v>0.88496196360274038</v>
      </c>
      <c r="D17" s="194">
        <v>0.83676684761022135</v>
      </c>
      <c r="E17" s="194">
        <v>0.8463160569105681</v>
      </c>
      <c r="F17" s="194">
        <v>0.86380043655360061</v>
      </c>
      <c r="G17" s="49"/>
      <c r="H17" s="49"/>
      <c r="I17" s="194">
        <v>0.87324561403508771</v>
      </c>
      <c r="J17" s="194">
        <f t="shared" si="0"/>
        <v>0.85309613432225229</v>
      </c>
    </row>
    <row r="18" spans="1:10" x14ac:dyDescent="0.25">
      <c r="A18" s="48" t="s">
        <v>20</v>
      </c>
      <c r="B18" s="194">
        <v>0.80179297614362555</v>
      </c>
      <c r="C18" s="194">
        <v>0.87468671679197962</v>
      </c>
      <c r="D18" s="194">
        <v>0.8175070028011201</v>
      </c>
      <c r="E18" s="194">
        <v>0.85778894194632327</v>
      </c>
      <c r="F18" s="194">
        <v>0.8775338535889371</v>
      </c>
      <c r="G18" s="49"/>
      <c r="H18" s="49"/>
      <c r="I18" s="194">
        <v>0.93333333333333335</v>
      </c>
      <c r="J18" s="194">
        <f t="shared" si="0"/>
        <v>0.86044047076755314</v>
      </c>
    </row>
    <row r="19" spans="1:10" x14ac:dyDescent="0.25">
      <c r="A19" s="48" t="s">
        <v>21</v>
      </c>
      <c r="B19" s="194">
        <v>0.8267222315923618</v>
      </c>
      <c r="C19" s="194">
        <v>0.88579047619047613</v>
      </c>
      <c r="D19" s="194">
        <v>0.88732085067036537</v>
      </c>
      <c r="E19" s="194">
        <v>0.86430696253416905</v>
      </c>
      <c r="F19" s="194">
        <v>0.86996466109864989</v>
      </c>
      <c r="G19" s="49"/>
      <c r="H19" s="49"/>
      <c r="I19" s="194">
        <v>0.74473684210526314</v>
      </c>
      <c r="J19" s="194">
        <f t="shared" si="0"/>
        <v>0.84647367069854751</v>
      </c>
    </row>
    <row r="20" spans="1:10" x14ac:dyDescent="0.25">
      <c r="A20" s="48" t="s">
        <v>22</v>
      </c>
      <c r="B20" s="194">
        <v>0.79288332231040626</v>
      </c>
      <c r="C20" s="194">
        <v>0.88391572456320644</v>
      </c>
      <c r="D20" s="194">
        <v>0.87121362433862415</v>
      </c>
      <c r="E20" s="194">
        <v>0.85541845286370766</v>
      </c>
      <c r="F20" s="194">
        <v>0.88018015437370178</v>
      </c>
      <c r="G20" s="49"/>
      <c r="H20" s="49"/>
      <c r="I20" s="194">
        <v>0.8814002089864158</v>
      </c>
      <c r="J20" s="194">
        <f t="shared" si="0"/>
        <v>0.86083524790601029</v>
      </c>
    </row>
    <row r="21" spans="1:10" x14ac:dyDescent="0.25">
      <c r="A21" s="48" t="s">
        <v>158</v>
      </c>
      <c r="B21" s="194">
        <v>0.79500000000000004</v>
      </c>
      <c r="C21" s="194">
        <v>0.88500000000000001</v>
      </c>
      <c r="D21" s="194">
        <v>0.88600000000000001</v>
      </c>
      <c r="E21" s="194">
        <v>0.85799999999999998</v>
      </c>
      <c r="F21" s="194">
        <v>0.89300000000000002</v>
      </c>
      <c r="G21" s="49">
        <v>0.84399999999999997</v>
      </c>
      <c r="H21" s="49">
        <v>0.871</v>
      </c>
      <c r="I21" s="194">
        <v>0.88600000000000001</v>
      </c>
      <c r="J21" s="194">
        <f t="shared" si="0"/>
        <v>0.86475000000000002</v>
      </c>
    </row>
    <row r="22" spans="1:10" x14ac:dyDescent="0.25">
      <c r="A22" s="48" t="s">
        <v>154</v>
      </c>
      <c r="B22" s="194">
        <v>0.82</v>
      </c>
      <c r="C22" s="194">
        <v>0.88300000000000001</v>
      </c>
      <c r="D22" s="194">
        <v>0.83499999999999996</v>
      </c>
      <c r="E22" s="194">
        <v>0.85099999999999998</v>
      </c>
      <c r="F22" s="194">
        <v>0.88800000000000001</v>
      </c>
      <c r="G22" s="49">
        <v>0.85399999999999998</v>
      </c>
      <c r="H22" s="49">
        <v>0.83399999999999996</v>
      </c>
      <c r="I22" s="194">
        <v>0.86899999999999999</v>
      </c>
      <c r="J22" s="194">
        <f t="shared" si="0"/>
        <v>0.85424999999999995</v>
      </c>
    </row>
    <row r="23" spans="1:10" x14ac:dyDescent="0.25">
      <c r="A23" s="48" t="s">
        <v>160</v>
      </c>
      <c r="B23" s="194">
        <v>0.76400000000000001</v>
      </c>
      <c r="C23" s="194">
        <v>0.89900000000000002</v>
      </c>
      <c r="D23" s="194">
        <v>0.84299999999999997</v>
      </c>
      <c r="E23" s="194">
        <v>0.82399999999999995</v>
      </c>
      <c r="F23" s="194">
        <v>0.86699999999999999</v>
      </c>
      <c r="G23" s="49">
        <v>0.81799999999999995</v>
      </c>
      <c r="H23" s="49">
        <v>0.81799999999999995</v>
      </c>
      <c r="I23" s="194">
        <v>0.86299999999999999</v>
      </c>
      <c r="J23" s="194">
        <f t="shared" si="0"/>
        <v>0.83699999999999997</v>
      </c>
    </row>
    <row r="24" spans="1:10" x14ac:dyDescent="0.25">
      <c r="A24" s="48" t="s">
        <v>161</v>
      </c>
      <c r="B24" s="194">
        <v>0.86919999999999997</v>
      </c>
      <c r="C24" s="194">
        <v>0.93400000000000005</v>
      </c>
      <c r="D24" s="194">
        <v>0.89200000000000002</v>
      </c>
      <c r="E24" s="194">
        <v>0.91300000000000003</v>
      </c>
      <c r="F24" s="194">
        <v>0.91600000000000004</v>
      </c>
      <c r="G24" s="49">
        <v>0.81499999999999995</v>
      </c>
      <c r="H24" s="49"/>
      <c r="I24" s="194">
        <v>0.91300000000000003</v>
      </c>
      <c r="J24" s="194">
        <f t="shared" si="0"/>
        <v>0.89317142857142862</v>
      </c>
    </row>
    <row r="25" spans="1:10" x14ac:dyDescent="0.25">
      <c r="A25" s="48" t="s">
        <v>163</v>
      </c>
      <c r="B25" s="194">
        <v>0.84099999999999997</v>
      </c>
      <c r="C25" s="194">
        <v>0.95799999999999996</v>
      </c>
      <c r="D25" s="194">
        <v>0.96799999999999997</v>
      </c>
      <c r="E25" s="194">
        <v>0.88900000000000001</v>
      </c>
      <c r="F25" s="194">
        <v>0.88</v>
      </c>
      <c r="G25" s="49">
        <v>1</v>
      </c>
      <c r="H25" s="49">
        <v>0.85399999999999998</v>
      </c>
      <c r="I25" s="194">
        <v>1</v>
      </c>
      <c r="J25" s="194">
        <f t="shared" si="0"/>
        <v>0.92374999999999996</v>
      </c>
    </row>
    <row r="26" spans="1:10" x14ac:dyDescent="0.25">
      <c r="A26" s="48" t="s">
        <v>201</v>
      </c>
      <c r="B26" s="48">
        <v>0.90400000000000003</v>
      </c>
      <c r="C26" s="195">
        <v>0.91900000000000004</v>
      </c>
      <c r="D26" s="195">
        <v>0.89100000000000001</v>
      </c>
      <c r="E26" s="195">
        <v>0.91900000000000004</v>
      </c>
      <c r="F26" s="195">
        <v>0.90200000000000002</v>
      </c>
      <c r="G26" s="49">
        <v>0.88400000000000001</v>
      </c>
      <c r="H26" s="48"/>
      <c r="I26" s="195">
        <v>0.70499999999999996</v>
      </c>
      <c r="J26" s="194">
        <f t="shared" si="0"/>
        <v>0.87485714285714289</v>
      </c>
    </row>
    <row r="27" spans="1:10" x14ac:dyDescent="0.25">
      <c r="A27" s="48" t="s">
        <v>414</v>
      </c>
      <c r="B27" s="195">
        <v>0.94399999999999995</v>
      </c>
      <c r="C27" s="195">
        <v>0.91300000000000003</v>
      </c>
      <c r="D27" s="195">
        <v>0.872</v>
      </c>
      <c r="E27" s="195">
        <v>0.85699999999999998</v>
      </c>
      <c r="F27" s="195">
        <v>0.88900000000000001</v>
      </c>
      <c r="G27" s="49">
        <v>0.89400000000000002</v>
      </c>
      <c r="H27" s="49">
        <v>0.84550000000000003</v>
      </c>
      <c r="I27" s="195">
        <v>0.93300000000000005</v>
      </c>
      <c r="J27" s="194">
        <f t="shared" si="0"/>
        <v>0.89343750000000011</v>
      </c>
    </row>
    <row r="28" spans="1:10" x14ac:dyDescent="0.25">
      <c r="A28" s="48" t="s">
        <v>438</v>
      </c>
      <c r="B28" s="48">
        <v>0.84599999999999997</v>
      </c>
      <c r="C28" s="195">
        <v>0.88500000000000001</v>
      </c>
      <c r="D28" s="195">
        <v>0.83799999999999997</v>
      </c>
      <c r="E28" s="195">
        <v>0.86099999999999999</v>
      </c>
      <c r="F28" s="195">
        <v>0.87</v>
      </c>
      <c r="G28" s="49">
        <v>0.83399999999999996</v>
      </c>
      <c r="H28" s="49">
        <v>0.84099999999999997</v>
      </c>
      <c r="I28" s="195">
        <v>0.82599999999999996</v>
      </c>
      <c r="J28" s="194">
        <f t="shared" si="0"/>
        <v>0.85012499999999991</v>
      </c>
    </row>
    <row r="29" spans="1:10" x14ac:dyDescent="0.25">
      <c r="A29" s="48" t="s">
        <v>457</v>
      </c>
      <c r="B29" s="195">
        <v>0.86399999999999999</v>
      </c>
      <c r="C29" s="195">
        <v>0.89800000000000002</v>
      </c>
      <c r="D29" s="195">
        <v>0.88300000000000001</v>
      </c>
      <c r="E29" s="195">
        <v>0.872</v>
      </c>
      <c r="F29" s="195">
        <v>0.86799999999999999</v>
      </c>
      <c r="G29" s="49">
        <v>0.97399999999999998</v>
      </c>
      <c r="H29" s="49">
        <v>0.75</v>
      </c>
      <c r="I29" s="195">
        <v>0.86399999999999999</v>
      </c>
      <c r="J29" s="194">
        <f t="shared" si="0"/>
        <v>0.87162499999999998</v>
      </c>
    </row>
    <row r="30" spans="1:10" x14ac:dyDescent="0.25">
      <c r="A30" s="48" t="s">
        <v>458</v>
      </c>
      <c r="B30" s="48">
        <v>0.83199999999999996</v>
      </c>
      <c r="C30" s="195">
        <v>0.9</v>
      </c>
      <c r="D30" s="195">
        <v>0.83199999999999996</v>
      </c>
      <c r="E30" s="195">
        <v>0.85799999999999998</v>
      </c>
      <c r="F30" s="195">
        <v>0.877</v>
      </c>
      <c r="G30" s="49">
        <v>0.84699999999999998</v>
      </c>
      <c r="H30" s="49">
        <v>0.95</v>
      </c>
      <c r="I30" s="195">
        <v>0.89200000000000002</v>
      </c>
      <c r="J30" s="194">
        <f t="shared" si="0"/>
        <v>0.87350000000000017</v>
      </c>
    </row>
    <row r="31" spans="1:10" x14ac:dyDescent="0.25">
      <c r="A31" s="48" t="s">
        <v>459</v>
      </c>
      <c r="B31" s="195">
        <v>0.80200000000000005</v>
      </c>
      <c r="C31" s="195">
        <v>0.88300000000000001</v>
      </c>
      <c r="D31" s="195">
        <v>0.876</v>
      </c>
      <c r="E31" s="195">
        <v>0.84299999999999997</v>
      </c>
      <c r="F31" s="195">
        <v>0.89200000000000002</v>
      </c>
      <c r="G31" s="49">
        <v>0.91300000000000003</v>
      </c>
      <c r="H31" s="49">
        <v>0.83499999999999996</v>
      </c>
      <c r="I31" s="195">
        <v>0.85099999999999998</v>
      </c>
      <c r="J31" s="194">
        <f t="shared" si="0"/>
        <v>0.86187500000000006</v>
      </c>
    </row>
    <row r="32" spans="1:10" x14ac:dyDescent="0.25">
      <c r="A32" s="48" t="s">
        <v>460</v>
      </c>
      <c r="B32" s="48">
        <v>0.85499999999999998</v>
      </c>
      <c r="C32" s="195">
        <v>0.88400000000000001</v>
      </c>
      <c r="D32" s="195">
        <v>0.82899999999999996</v>
      </c>
      <c r="E32" s="195">
        <v>0.873</v>
      </c>
      <c r="F32" s="195">
        <v>0.88</v>
      </c>
      <c r="G32" s="49">
        <v>0.96399999999999997</v>
      </c>
      <c r="H32" s="49">
        <v>0.82099999999999995</v>
      </c>
      <c r="I32" s="195">
        <v>0.86299999999999999</v>
      </c>
      <c r="J32" s="194">
        <f t="shared" si="0"/>
        <v>0.87112499999999993</v>
      </c>
    </row>
    <row r="33" spans="1:10" x14ac:dyDescent="0.25">
      <c r="A33" s="48" t="s">
        <v>465</v>
      </c>
      <c r="B33" s="195">
        <v>0.80720000000000003</v>
      </c>
      <c r="C33" s="195">
        <v>0.92530000000000001</v>
      </c>
      <c r="D33" s="195">
        <v>0.86960000000000004</v>
      </c>
      <c r="E33" s="195">
        <v>0.84989999999999999</v>
      </c>
      <c r="F33" s="195">
        <v>0.88219999999999998</v>
      </c>
      <c r="G33" s="49">
        <v>0.87829999999999997</v>
      </c>
      <c r="H33" s="49">
        <v>1</v>
      </c>
      <c r="I33" s="195">
        <v>0.84289999999999998</v>
      </c>
      <c r="J33" s="194">
        <f>AVERAGE(B33:I33)</f>
        <v>0.88192500000000007</v>
      </c>
    </row>
    <row r="34" spans="1:10" x14ac:dyDescent="0.25">
      <c r="A34" s="48" t="s">
        <v>466</v>
      </c>
      <c r="B34" s="49">
        <v>0.83260000000000001</v>
      </c>
      <c r="C34" s="195">
        <v>0.89829999999999999</v>
      </c>
      <c r="D34" s="195">
        <v>0.83709999999999996</v>
      </c>
      <c r="E34" s="195">
        <v>0.86670000000000003</v>
      </c>
      <c r="F34" s="195">
        <v>0.87219999999999998</v>
      </c>
      <c r="G34" s="49">
        <v>0.80889999999999995</v>
      </c>
      <c r="H34" s="49">
        <v>0.91669999999999996</v>
      </c>
      <c r="I34" s="195">
        <v>0.91539999999999999</v>
      </c>
      <c r="J34" s="194">
        <f>AVERAGE(B34:I34)</f>
        <v>0.86848749999999997</v>
      </c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141" t="s">
        <v>124</v>
      </c>
      <c r="B36" s="141"/>
      <c r="C36" s="141" t="s">
        <v>4</v>
      </c>
      <c r="D36" s="141"/>
      <c r="E36" s="141"/>
      <c r="F36" s="141"/>
      <c r="G36" s="141"/>
      <c r="H36" s="141"/>
      <c r="I36" s="141"/>
      <c r="J36" s="141"/>
    </row>
    <row r="37" spans="1:10" ht="39.6" x14ac:dyDescent="0.25">
      <c r="A37" s="129" t="s">
        <v>3</v>
      </c>
      <c r="B37" s="130" t="s">
        <v>23</v>
      </c>
      <c r="C37" s="130" t="s">
        <v>156</v>
      </c>
      <c r="D37" s="130" t="s">
        <v>25</v>
      </c>
      <c r="E37" s="130" t="s">
        <v>26</v>
      </c>
      <c r="F37" s="130" t="s">
        <v>27</v>
      </c>
      <c r="G37" s="130" t="s">
        <v>79</v>
      </c>
      <c r="H37" s="130" t="s">
        <v>80</v>
      </c>
      <c r="I37" s="130" t="s">
        <v>30</v>
      </c>
      <c r="J37" s="130" t="s">
        <v>52</v>
      </c>
    </row>
    <row r="38" spans="1:10" x14ac:dyDescent="0.25">
      <c r="A38" s="48" t="s">
        <v>5</v>
      </c>
      <c r="B38" s="194">
        <v>0.52546789860222676</v>
      </c>
      <c r="C38" s="194">
        <v>0.72241341991342023</v>
      </c>
      <c r="D38" s="194">
        <v>0.58508658008657988</v>
      </c>
      <c r="E38" s="194">
        <v>0.60429184549356296</v>
      </c>
      <c r="F38" s="194">
        <v>0.71478873314681846</v>
      </c>
      <c r="G38" s="194"/>
      <c r="H38" s="49"/>
      <c r="I38" s="194">
        <v>0.67314814814814794</v>
      </c>
      <c r="J38" s="194">
        <v>0.69293471760817482</v>
      </c>
    </row>
    <row r="39" spans="1:10" x14ac:dyDescent="0.25">
      <c r="A39" s="48" t="s">
        <v>6</v>
      </c>
      <c r="B39" s="194">
        <v>0.61549222382555724</v>
      </c>
      <c r="C39" s="194">
        <v>0.75625530110262962</v>
      </c>
      <c r="D39" s="194">
        <v>0.59495149911816592</v>
      </c>
      <c r="E39" s="194">
        <v>0.67710660395845668</v>
      </c>
      <c r="F39" s="194">
        <v>0.72191429740365454</v>
      </c>
      <c r="G39" s="49"/>
      <c r="H39" s="49"/>
      <c r="I39" s="194">
        <v>0.6951587301587302</v>
      </c>
      <c r="J39" s="194">
        <v>0.71168663569653601</v>
      </c>
    </row>
    <row r="40" spans="1:10" x14ac:dyDescent="0.25">
      <c r="A40" s="48" t="s">
        <v>7</v>
      </c>
      <c r="B40" s="194">
        <v>0.5664875408381902</v>
      </c>
      <c r="C40" s="194">
        <v>0.72352380952380957</v>
      </c>
      <c r="D40" s="194">
        <v>0.60464285714285704</v>
      </c>
      <c r="E40" s="194">
        <v>0.66043994390948291</v>
      </c>
      <c r="F40" s="194">
        <v>0.72620076821202462</v>
      </c>
      <c r="G40" s="49"/>
      <c r="H40" s="49"/>
      <c r="I40" s="194">
        <v>0.65668498168498168</v>
      </c>
      <c r="J40" s="194">
        <v>0.70848985166254319</v>
      </c>
    </row>
    <row r="41" spans="1:10" x14ac:dyDescent="0.25">
      <c r="A41" s="48" t="s">
        <v>8</v>
      </c>
      <c r="B41" s="194">
        <v>0.61285438417791338</v>
      </c>
      <c r="C41" s="194">
        <v>0.74196801527628597</v>
      </c>
      <c r="D41" s="194">
        <v>0.58845663265306125</v>
      </c>
      <c r="E41" s="194">
        <v>0.6705977982590885</v>
      </c>
      <c r="F41" s="194">
        <v>0.76122751343922179</v>
      </c>
      <c r="G41" s="49"/>
      <c r="H41" s="49"/>
      <c r="I41" s="194">
        <v>0.78711484593837522</v>
      </c>
      <c r="J41" s="194">
        <v>0.73987024708804705</v>
      </c>
    </row>
    <row r="42" spans="1:10" x14ac:dyDescent="0.25">
      <c r="A42" s="48" t="s">
        <v>9</v>
      </c>
      <c r="B42" s="194">
        <v>0.53476106491979469</v>
      </c>
      <c r="C42" s="194">
        <v>0.74025157232704408</v>
      </c>
      <c r="D42" s="194">
        <v>0.58057142857142863</v>
      </c>
      <c r="E42" s="194">
        <v>0.62720423110294499</v>
      </c>
      <c r="F42" s="194">
        <v>0.72927243913593176</v>
      </c>
      <c r="G42" s="49"/>
      <c r="H42" s="49"/>
      <c r="I42" s="194">
        <v>0.63404255319148939</v>
      </c>
      <c r="J42" s="194">
        <v>0.70577721085216361</v>
      </c>
    </row>
    <row r="43" spans="1:10" x14ac:dyDescent="0.25">
      <c r="A43" s="48" t="s">
        <v>10</v>
      </c>
      <c r="B43" s="194">
        <v>0.55308143547274013</v>
      </c>
      <c r="C43" s="194">
        <v>0.7872807017543858</v>
      </c>
      <c r="D43" s="194">
        <v>0.43701298701298691</v>
      </c>
      <c r="E43" s="194">
        <v>0.6703548737021533</v>
      </c>
      <c r="F43" s="194">
        <v>0.73451970149117063</v>
      </c>
      <c r="G43" s="49"/>
      <c r="H43" s="49"/>
      <c r="I43" s="194">
        <v>0.76726190476190492</v>
      </c>
      <c r="J43" s="194">
        <v>0.71574065672913723</v>
      </c>
    </row>
    <row r="44" spans="1:10" x14ac:dyDescent="0.25">
      <c r="A44" s="48" t="s">
        <v>11</v>
      </c>
      <c r="B44" s="194">
        <v>0.52153185475103292</v>
      </c>
      <c r="C44" s="194">
        <v>0.75617167919799499</v>
      </c>
      <c r="D44" s="194">
        <v>0.52660672660672658</v>
      </c>
      <c r="E44" s="194">
        <v>0.65931627440248108</v>
      </c>
      <c r="F44" s="194">
        <v>0.71896045761939642</v>
      </c>
      <c r="G44" s="49"/>
      <c r="H44" s="49"/>
      <c r="I44" s="194">
        <v>0.83166666666666667</v>
      </c>
      <c r="J44" s="194">
        <v>0.70037945261547729</v>
      </c>
    </row>
    <row r="45" spans="1:10" x14ac:dyDescent="0.25">
      <c r="A45" s="48" t="s">
        <v>12</v>
      </c>
      <c r="B45" s="194">
        <v>0.55077777777777781</v>
      </c>
      <c r="C45" s="194">
        <v>0.74135564135564125</v>
      </c>
      <c r="D45" s="194">
        <v>0.45632868089764639</v>
      </c>
      <c r="E45" s="194">
        <v>0.66701580724370668</v>
      </c>
      <c r="F45" s="194">
        <v>0.72344262018175243</v>
      </c>
      <c r="G45" s="49"/>
      <c r="H45" s="49"/>
      <c r="I45" s="194">
        <v>0.75476190476190486</v>
      </c>
      <c r="J45" s="194">
        <v>0.70240901151559476</v>
      </c>
    </row>
    <row r="46" spans="1:10" x14ac:dyDescent="0.25">
      <c r="A46" s="48" t="s">
        <v>13</v>
      </c>
      <c r="B46" s="194">
        <v>0.52889550264550289</v>
      </c>
      <c r="C46" s="194">
        <v>0.7429563492063489</v>
      </c>
      <c r="D46" s="194">
        <v>0.52986147186147192</v>
      </c>
      <c r="E46" s="194">
        <v>0.64910250704643202</v>
      </c>
      <c r="F46" s="194">
        <v>0.71218521864983531</v>
      </c>
      <c r="G46" s="49"/>
      <c r="H46" s="49"/>
      <c r="I46" s="194">
        <v>0.6994949494949495</v>
      </c>
      <c r="J46" s="194">
        <v>0.69158712125166888</v>
      </c>
    </row>
    <row r="47" spans="1:10" x14ac:dyDescent="0.25">
      <c r="A47" s="48" t="s">
        <v>14</v>
      </c>
      <c r="B47" s="194">
        <v>0.51806612927302531</v>
      </c>
      <c r="C47" s="194">
        <v>0.7389987244897962</v>
      </c>
      <c r="D47" s="194">
        <v>0.52993443754313319</v>
      </c>
      <c r="E47" s="194">
        <v>0.65389001463469598</v>
      </c>
      <c r="F47" s="194">
        <v>0.7236302129390082</v>
      </c>
      <c r="G47" s="49"/>
      <c r="H47" s="49"/>
      <c r="I47" s="194">
        <v>0.74206349206349209</v>
      </c>
      <c r="J47" s="194">
        <v>0.70229109984161997</v>
      </c>
    </row>
    <row r="48" spans="1:10" x14ac:dyDescent="0.25">
      <c r="A48" s="48" t="s">
        <v>15</v>
      </c>
      <c r="B48" s="194">
        <v>0.5830586080586081</v>
      </c>
      <c r="C48" s="194">
        <v>0.71212436430883042</v>
      </c>
      <c r="D48" s="194">
        <v>0.5918028903103526</v>
      </c>
      <c r="E48" s="194">
        <v>0.65982422749664094</v>
      </c>
      <c r="F48" s="194">
        <v>0.71327535758198313</v>
      </c>
      <c r="G48" s="49"/>
      <c r="H48" s="49"/>
      <c r="I48" s="194">
        <v>0.69642857142857151</v>
      </c>
      <c r="J48" s="194">
        <v>0.6976370327609992</v>
      </c>
    </row>
    <row r="49" spans="1:10" x14ac:dyDescent="0.25">
      <c r="A49" s="48" t="s">
        <v>16</v>
      </c>
      <c r="B49" s="194">
        <v>0.63505375688474275</v>
      </c>
      <c r="C49" s="194">
        <v>0.77665016501650153</v>
      </c>
      <c r="D49" s="194">
        <v>0.66831845238095222</v>
      </c>
      <c r="E49" s="194">
        <v>0.69001292273181691</v>
      </c>
      <c r="F49" s="194">
        <v>0.72829039240329474</v>
      </c>
      <c r="G49" s="49"/>
      <c r="H49" s="49"/>
      <c r="I49" s="194">
        <v>0.6553921568627451</v>
      </c>
      <c r="J49" s="194">
        <v>0.71813324399314271</v>
      </c>
    </row>
    <row r="50" spans="1:10" x14ac:dyDescent="0.25">
      <c r="A50" s="48" t="s">
        <v>17</v>
      </c>
      <c r="B50" s="194">
        <v>0.56743490499648119</v>
      </c>
      <c r="C50" s="194">
        <v>0.76351877289377246</v>
      </c>
      <c r="D50" s="194">
        <v>0.55203869047619059</v>
      </c>
      <c r="E50" s="194">
        <v>0.66294406651549531</v>
      </c>
      <c r="F50" s="194">
        <v>0.7308278691461515</v>
      </c>
      <c r="G50" s="49"/>
      <c r="H50" s="49"/>
      <c r="I50" s="194">
        <v>0.66133333333333333</v>
      </c>
      <c r="J50" s="194">
        <v>0.7111223369755022</v>
      </c>
    </row>
    <row r="51" spans="1:10" ht="13.2" customHeight="1" x14ac:dyDescent="0.25">
      <c r="A51" s="48" t="s">
        <v>18</v>
      </c>
      <c r="B51" s="194">
        <v>0.57538910505836582</v>
      </c>
      <c r="C51" s="194">
        <v>0.76085089773614389</v>
      </c>
      <c r="D51" s="194">
        <v>0.59980974124809749</v>
      </c>
      <c r="E51" s="194">
        <v>0.68793109668109653</v>
      </c>
      <c r="F51" s="194">
        <v>0.73363288229915424</v>
      </c>
      <c r="G51" s="49"/>
      <c r="H51" s="49"/>
      <c r="I51" s="194">
        <v>0.62</v>
      </c>
      <c r="J51" s="194">
        <v>0.71637918240561083</v>
      </c>
    </row>
    <row r="52" spans="1:10" x14ac:dyDescent="0.25">
      <c r="A52" s="48" t="s">
        <v>19</v>
      </c>
      <c r="B52" s="194">
        <v>0.54394571057995178</v>
      </c>
      <c r="C52" s="194">
        <v>0.70499936956247622</v>
      </c>
      <c r="D52" s="194">
        <v>0.59433999735204568</v>
      </c>
      <c r="E52" s="194">
        <v>0.64562040263259723</v>
      </c>
      <c r="F52" s="194">
        <v>0.69290489661534105</v>
      </c>
      <c r="G52" s="49"/>
      <c r="H52" s="49"/>
      <c r="I52" s="194">
        <v>0.72149122807017541</v>
      </c>
      <c r="J52" s="194">
        <v>0.67649798645703041</v>
      </c>
    </row>
    <row r="53" spans="1:10" x14ac:dyDescent="0.25">
      <c r="A53" s="48" t="s">
        <v>20</v>
      </c>
      <c r="B53" s="194">
        <v>0.51411517775154092</v>
      </c>
      <c r="C53" s="194">
        <v>0.7131578947368421</v>
      </c>
      <c r="D53" s="194">
        <v>0.58928104575163387</v>
      </c>
      <c r="E53" s="194">
        <v>0.65129935446787734</v>
      </c>
      <c r="F53" s="194">
        <v>0.71927381713624616</v>
      </c>
      <c r="G53" s="49"/>
      <c r="H53" s="49"/>
      <c r="I53" s="194">
        <v>0.73</v>
      </c>
      <c r="J53" s="194">
        <v>0.69676023034345236</v>
      </c>
    </row>
    <row r="54" spans="1:10" x14ac:dyDescent="0.25">
      <c r="A54" s="48" t="s">
        <v>21</v>
      </c>
      <c r="B54" s="194">
        <v>0.56628436498566381</v>
      </c>
      <c r="C54" s="194">
        <v>0.67382857142857111</v>
      </c>
      <c r="D54" s="194">
        <v>0.64768839574664783</v>
      </c>
      <c r="E54" s="194">
        <v>0.64831047710931966</v>
      </c>
      <c r="F54" s="194">
        <v>0.6989333917806545</v>
      </c>
      <c r="G54" s="49"/>
      <c r="H54" s="49"/>
      <c r="I54" s="194">
        <v>0.58947368421052637</v>
      </c>
      <c r="J54" s="194">
        <v>0.6834060954793415</v>
      </c>
    </row>
    <row r="55" spans="1:10" x14ac:dyDescent="0.25">
      <c r="A55" s="48" t="s">
        <v>22</v>
      </c>
      <c r="B55" s="194">
        <v>0.53782242063492036</v>
      </c>
      <c r="C55" s="194">
        <v>0.73477218225419694</v>
      </c>
      <c r="D55" s="194">
        <v>0.68530919312169292</v>
      </c>
      <c r="E55" s="194">
        <v>0.64005088247789033</v>
      </c>
      <c r="F55" s="194">
        <v>0.71441249908991722</v>
      </c>
      <c r="G55" s="49"/>
      <c r="H55" s="49"/>
      <c r="I55" s="194">
        <v>0.54649947753396022</v>
      </c>
      <c r="J55" s="194">
        <v>0.69406391120987154</v>
      </c>
    </row>
    <row r="56" spans="1:10" x14ac:dyDescent="0.25">
      <c r="A56" s="48" t="s">
        <v>158</v>
      </c>
      <c r="B56" s="195">
        <v>0.57399999999999995</v>
      </c>
      <c r="C56" s="195">
        <v>0.72299999999999998</v>
      </c>
      <c r="D56" s="195">
        <v>0.73799999999999999</v>
      </c>
      <c r="E56" s="195">
        <v>0.64800000000000002</v>
      </c>
      <c r="F56" s="195">
        <v>0.74199999999999999</v>
      </c>
      <c r="G56" s="195">
        <v>0.52</v>
      </c>
      <c r="H56" s="195">
        <v>0.68400000000000005</v>
      </c>
      <c r="I56" s="195">
        <v>0.71399999999999997</v>
      </c>
      <c r="J56" s="195">
        <v>0.71</v>
      </c>
    </row>
    <row r="57" spans="1:10" x14ac:dyDescent="0.25">
      <c r="A57" s="48" t="s">
        <v>154</v>
      </c>
      <c r="B57" s="195">
        <v>0.61199999999999999</v>
      </c>
      <c r="C57" s="195">
        <v>0.76400000000000001</v>
      </c>
      <c r="D57" s="195">
        <v>0.64900000000000002</v>
      </c>
      <c r="E57" s="195">
        <v>0.65700000000000003</v>
      </c>
      <c r="F57" s="195">
        <v>0.74399999999999999</v>
      </c>
      <c r="G57" s="195">
        <v>0.56100000000000005</v>
      </c>
      <c r="H57" s="195">
        <v>0.61</v>
      </c>
      <c r="I57" s="195">
        <v>0.72099999999999997</v>
      </c>
      <c r="J57" s="195">
        <v>0.71299999999999997</v>
      </c>
    </row>
    <row r="58" spans="1:10" x14ac:dyDescent="0.25">
      <c r="A58" s="48" t="s">
        <v>160</v>
      </c>
      <c r="B58" s="196">
        <v>0.55400000000000005</v>
      </c>
      <c r="C58" s="196">
        <v>0.80600000000000005</v>
      </c>
      <c r="D58" s="196">
        <v>0.64</v>
      </c>
      <c r="E58" s="196">
        <v>0.63500000000000001</v>
      </c>
      <c r="F58" s="196">
        <v>0.72399999999999998</v>
      </c>
      <c r="G58" s="196">
        <v>0.502</v>
      </c>
      <c r="H58" s="196">
        <v>0.627</v>
      </c>
      <c r="I58" s="196">
        <v>0.747</v>
      </c>
      <c r="J58" s="196">
        <v>0.69699999999999995</v>
      </c>
    </row>
    <row r="59" spans="1:10" x14ac:dyDescent="0.25">
      <c r="A59" s="48" t="s">
        <v>161</v>
      </c>
      <c r="B59" s="196">
        <v>0.628</v>
      </c>
      <c r="C59" s="196">
        <v>0.81499999999999995</v>
      </c>
      <c r="D59" s="196">
        <v>0.69399999999999995</v>
      </c>
      <c r="E59" s="196">
        <v>0.72499999999999998</v>
      </c>
      <c r="F59" s="196">
        <v>0.75700000000000001</v>
      </c>
      <c r="G59" s="196">
        <v>0.68400000000000005</v>
      </c>
      <c r="H59" s="48"/>
      <c r="I59" s="196">
        <v>0.72699999999999998</v>
      </c>
      <c r="J59" s="196">
        <v>0.73899999999999999</v>
      </c>
    </row>
    <row r="60" spans="1:10" x14ac:dyDescent="0.25">
      <c r="A60" s="48" t="s">
        <v>163</v>
      </c>
      <c r="B60" s="196">
        <v>0.502</v>
      </c>
      <c r="C60" s="197">
        <v>0.48799999999999999</v>
      </c>
      <c r="D60" s="196">
        <v>0.58199999999999996</v>
      </c>
      <c r="E60" s="196">
        <v>0.65200000000000002</v>
      </c>
      <c r="F60" s="196">
        <v>0.64800000000000002</v>
      </c>
      <c r="G60" s="196">
        <v>0.8</v>
      </c>
      <c r="H60" s="196">
        <v>0.72699999999999998</v>
      </c>
      <c r="I60" s="196">
        <v>0.72699999999999998</v>
      </c>
      <c r="J60" s="196">
        <v>0.64200000000000002</v>
      </c>
    </row>
    <row r="61" spans="1:10" x14ac:dyDescent="0.25">
      <c r="A61" s="48" t="s">
        <v>201</v>
      </c>
      <c r="B61" s="196">
        <v>0.65900000000000003</v>
      </c>
      <c r="C61" s="196">
        <v>0.76500000000000001</v>
      </c>
      <c r="D61" s="196">
        <v>0.66200000000000003</v>
      </c>
      <c r="E61" s="196">
        <v>0.70699999999999996</v>
      </c>
      <c r="F61" s="196">
        <v>0.753</v>
      </c>
      <c r="G61" s="196">
        <v>0.66800000000000004</v>
      </c>
      <c r="H61" s="48"/>
      <c r="I61" s="196">
        <v>0.70499999999999996</v>
      </c>
      <c r="J61" s="196">
        <v>0.73499999999999999</v>
      </c>
    </row>
    <row r="62" spans="1:10" x14ac:dyDescent="0.25">
      <c r="A62" s="48" t="s">
        <v>414</v>
      </c>
      <c r="B62" s="196">
        <v>0.61899999999999999</v>
      </c>
      <c r="C62" s="196">
        <v>0.73299999999999998</v>
      </c>
      <c r="D62" s="196">
        <v>0.56499999999999995</v>
      </c>
      <c r="E62" s="196">
        <v>0.66800000000000004</v>
      </c>
      <c r="F62" s="196">
        <v>0.74099999999999999</v>
      </c>
      <c r="G62" s="196">
        <v>0.78900000000000003</v>
      </c>
      <c r="H62" s="196">
        <v>0.51700000000000002</v>
      </c>
      <c r="I62" s="196">
        <v>0.68200000000000005</v>
      </c>
      <c r="J62" s="49">
        <f>AVERAGE(B62:I62)</f>
        <v>0.66425000000000012</v>
      </c>
    </row>
    <row r="63" spans="1:10" x14ac:dyDescent="0.25">
      <c r="A63" s="48" t="s">
        <v>438</v>
      </c>
      <c r="B63" s="196">
        <v>0.65500000000000003</v>
      </c>
      <c r="C63" s="196">
        <v>0.751</v>
      </c>
      <c r="D63" s="196">
        <v>0.50600000000000001</v>
      </c>
      <c r="E63" s="196">
        <v>0.67700000000000005</v>
      </c>
      <c r="F63" s="196">
        <v>0.71899999999999997</v>
      </c>
      <c r="G63" s="196">
        <v>0.66800000000000004</v>
      </c>
      <c r="H63" s="196">
        <v>0.64900000000000002</v>
      </c>
      <c r="I63" s="196">
        <v>0.67100000000000004</v>
      </c>
      <c r="J63" s="49">
        <f t="shared" ref="J63:J69" si="1">AVERAGE(B63:I63)</f>
        <v>0.66200000000000003</v>
      </c>
    </row>
    <row r="64" spans="1:10" x14ac:dyDescent="0.25">
      <c r="A64" s="48" t="s">
        <v>457</v>
      </c>
      <c r="B64" s="196">
        <v>0.66200000000000003</v>
      </c>
      <c r="C64" s="196">
        <v>0.80300000000000005</v>
      </c>
      <c r="D64" s="196">
        <v>0.503</v>
      </c>
      <c r="E64" s="196">
        <v>0.66900000000000004</v>
      </c>
      <c r="F64" s="196">
        <v>0.72199999999999998</v>
      </c>
      <c r="G64" s="196">
        <v>0.72399999999999998</v>
      </c>
      <c r="H64" s="196">
        <v>0.69399999999999995</v>
      </c>
      <c r="I64" s="196">
        <v>0.81299999999999994</v>
      </c>
      <c r="J64" s="49">
        <f t="shared" si="1"/>
        <v>0.69874999999999998</v>
      </c>
    </row>
    <row r="65" spans="1:10" x14ac:dyDescent="0.25">
      <c r="A65" s="48" t="s">
        <v>458</v>
      </c>
      <c r="B65" s="196">
        <v>0.64900000000000002</v>
      </c>
      <c r="C65" s="196">
        <v>0.79100000000000004</v>
      </c>
      <c r="D65" s="196">
        <v>0.56499999999999995</v>
      </c>
      <c r="E65" s="196">
        <v>0.70299999999999996</v>
      </c>
      <c r="F65" s="196">
        <v>0.72199999999999998</v>
      </c>
      <c r="G65" s="196">
        <v>0.76100000000000001</v>
      </c>
      <c r="H65" s="196">
        <v>0.8</v>
      </c>
      <c r="I65" s="196">
        <v>0.66700000000000004</v>
      </c>
      <c r="J65" s="49">
        <f t="shared" si="1"/>
        <v>0.70724999999999993</v>
      </c>
    </row>
    <row r="66" spans="1:10" x14ac:dyDescent="0.25">
      <c r="A66" s="48" t="s">
        <v>459</v>
      </c>
      <c r="B66" s="196">
        <v>0.52400000000000002</v>
      </c>
      <c r="C66" s="196">
        <v>0.751</v>
      </c>
      <c r="D66" s="196">
        <v>0.56599999999999995</v>
      </c>
      <c r="E66" s="196">
        <v>0.68100000000000005</v>
      </c>
      <c r="F66" s="196">
        <v>0.754</v>
      </c>
      <c r="G66" s="196">
        <v>0.80100000000000005</v>
      </c>
      <c r="H66" s="196">
        <v>0.64100000000000001</v>
      </c>
      <c r="I66" s="196">
        <v>0.72099999999999997</v>
      </c>
      <c r="J66" s="49">
        <f t="shared" si="1"/>
        <v>0.67987500000000001</v>
      </c>
    </row>
    <row r="67" spans="1:10" x14ac:dyDescent="0.25">
      <c r="A67" s="48" t="s">
        <v>460</v>
      </c>
      <c r="B67" s="196">
        <v>0.628</v>
      </c>
      <c r="C67" s="196">
        <v>0.80100000000000005</v>
      </c>
      <c r="D67" s="196">
        <v>0.56299999999999994</v>
      </c>
      <c r="E67" s="196">
        <v>0.69199999999999995</v>
      </c>
      <c r="F67" s="196">
        <v>0.74399999999999999</v>
      </c>
      <c r="G67" s="196">
        <v>0.80700000000000005</v>
      </c>
      <c r="H67" s="196">
        <v>0.25</v>
      </c>
      <c r="I67" s="196">
        <v>0.71499999999999997</v>
      </c>
      <c r="J67" s="49">
        <f t="shared" si="1"/>
        <v>0.65</v>
      </c>
    </row>
    <row r="68" spans="1:10" x14ac:dyDescent="0.25">
      <c r="A68" s="48" t="s">
        <v>465</v>
      </c>
      <c r="B68" s="196">
        <v>0.61219999999999997</v>
      </c>
      <c r="C68" s="196">
        <v>0.75900000000000001</v>
      </c>
      <c r="D68" s="196">
        <v>0.58489999999999998</v>
      </c>
      <c r="E68" s="196">
        <v>0.63939999999999997</v>
      </c>
      <c r="F68" s="196">
        <v>0.73150000000000004</v>
      </c>
      <c r="G68" s="196">
        <v>0.54790000000000005</v>
      </c>
      <c r="H68" s="196">
        <v>0.66669999999999996</v>
      </c>
      <c r="I68" s="196">
        <v>0.53890000000000005</v>
      </c>
      <c r="J68" s="49">
        <f t="shared" si="1"/>
        <v>0.63506249999999997</v>
      </c>
    </row>
    <row r="69" spans="1:10" x14ac:dyDescent="0.25">
      <c r="A69" s="48" t="s">
        <v>466</v>
      </c>
      <c r="B69" s="196">
        <v>0.66290000000000004</v>
      </c>
      <c r="C69" s="196">
        <v>0.79559999999999997</v>
      </c>
      <c r="D69" s="196">
        <v>0.63329999999999997</v>
      </c>
      <c r="E69" s="196">
        <v>0.68340000000000001</v>
      </c>
      <c r="F69" s="196">
        <v>0.73640000000000005</v>
      </c>
      <c r="G69" s="196">
        <v>0.63780000000000003</v>
      </c>
      <c r="H69" s="196">
        <v>0.66669999999999996</v>
      </c>
      <c r="I69" s="196">
        <v>0.75749999999999995</v>
      </c>
      <c r="J69" s="49">
        <f t="shared" si="1"/>
        <v>0.69669999999999999</v>
      </c>
    </row>
  </sheetData>
  <pageMargins left="0.25" right="0.25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F9" sqref="F9"/>
    </sheetView>
  </sheetViews>
  <sheetFormatPr defaultRowHeight="13.2" x14ac:dyDescent="0.25"/>
  <cols>
    <col min="1" max="1" width="12" customWidth="1"/>
    <col min="2" max="2" width="10.5546875" customWidth="1"/>
    <col min="3" max="3" width="13" customWidth="1"/>
    <col min="4" max="4" width="11.88671875" customWidth="1"/>
  </cols>
  <sheetData>
    <row r="1" spans="1:5" x14ac:dyDescent="0.25">
      <c r="A1" s="57"/>
      <c r="B1" s="115" t="s">
        <v>127</v>
      </c>
      <c r="C1" s="116"/>
      <c r="D1" s="115" t="s">
        <v>125</v>
      </c>
      <c r="E1" s="117"/>
    </row>
    <row r="2" spans="1:5" x14ac:dyDescent="0.25">
      <c r="A2" s="58"/>
      <c r="B2" s="59" t="s">
        <v>352</v>
      </c>
      <c r="C2" s="25" t="s">
        <v>350</v>
      </c>
      <c r="D2" s="59" t="s">
        <v>352</v>
      </c>
      <c r="E2" s="23" t="s">
        <v>350</v>
      </c>
    </row>
    <row r="3" spans="1:5" x14ac:dyDescent="0.25">
      <c r="A3" s="48" t="s">
        <v>15</v>
      </c>
      <c r="B3" s="49">
        <v>0.69681379185847703</v>
      </c>
      <c r="C3" s="49">
        <v>0.66359999999999997</v>
      </c>
      <c r="D3" s="49">
        <v>0.87941149923277961</v>
      </c>
      <c r="E3" s="49">
        <v>0.83160000000000001</v>
      </c>
    </row>
    <row r="4" spans="1:5" x14ac:dyDescent="0.25">
      <c r="A4" s="48" t="s">
        <v>351</v>
      </c>
      <c r="B4" s="49">
        <v>0.72266973532795986</v>
      </c>
      <c r="C4" s="49">
        <v>0.66949999999999998</v>
      </c>
      <c r="D4" s="49">
        <v>0.89599008586350359</v>
      </c>
      <c r="E4" s="49">
        <v>0.83130000000000004</v>
      </c>
    </row>
    <row r="5" spans="1:5" x14ac:dyDescent="0.25">
      <c r="A5" s="48" t="s">
        <v>17</v>
      </c>
      <c r="B5" s="49">
        <v>0.70021634841501534</v>
      </c>
      <c r="C5" s="49">
        <v>0.66659999999999997</v>
      </c>
      <c r="D5" s="49">
        <v>0.87828050042328631</v>
      </c>
      <c r="E5" s="49">
        <v>0.83489999999999998</v>
      </c>
    </row>
    <row r="6" spans="1:5" x14ac:dyDescent="0.25">
      <c r="A6" s="55" t="s">
        <v>18</v>
      </c>
      <c r="B6" s="49">
        <v>0.71504591880525492</v>
      </c>
      <c r="C6" s="49">
        <v>0.67430000000000001</v>
      </c>
      <c r="D6" s="49">
        <v>0.89082482190369927</v>
      </c>
      <c r="E6" s="49">
        <v>0.83340000000000003</v>
      </c>
    </row>
    <row r="7" spans="1:5" x14ac:dyDescent="0.25">
      <c r="A7" s="55" t="s">
        <v>19</v>
      </c>
      <c r="B7" s="49">
        <v>0.66508875739644757</v>
      </c>
      <c r="C7" s="49">
        <v>0.66</v>
      </c>
      <c r="D7" s="49">
        <v>0.84885883347421809</v>
      </c>
      <c r="E7" s="49">
        <v>0.82809999999999995</v>
      </c>
    </row>
    <row r="8" spans="1:5" x14ac:dyDescent="0.25">
      <c r="A8" s="55" t="s">
        <v>20</v>
      </c>
      <c r="B8" s="56">
        <v>0.68400000000000005</v>
      </c>
      <c r="C8" s="49">
        <v>0.66810000000000003</v>
      </c>
      <c r="D8" s="48">
        <v>0.85599999999999998</v>
      </c>
      <c r="E8" s="49">
        <v>0.82879999999999998</v>
      </c>
    </row>
    <row r="9" spans="1:5" x14ac:dyDescent="0.25">
      <c r="A9" s="55" t="s">
        <v>21</v>
      </c>
      <c r="B9" s="56">
        <v>0.67500000000000004</v>
      </c>
      <c r="C9" s="49">
        <v>0.66579999999999995</v>
      </c>
      <c r="D9" s="48">
        <v>0.85599999999999998</v>
      </c>
      <c r="E9" s="49">
        <v>0.83489999999999998</v>
      </c>
    </row>
    <row r="10" spans="1:5" x14ac:dyDescent="0.25">
      <c r="A10" s="55" t="s">
        <v>22</v>
      </c>
      <c r="B10" s="56">
        <v>0.68100000000000005</v>
      </c>
      <c r="C10" s="49">
        <v>0.66959999999999997</v>
      </c>
      <c r="D10" s="48">
        <v>0.86099999999999999</v>
      </c>
      <c r="E10" s="49">
        <v>0.83720000000000006</v>
      </c>
    </row>
    <row r="11" spans="1:5" x14ac:dyDescent="0.25">
      <c r="A11" s="55" t="s">
        <v>158</v>
      </c>
      <c r="B11" s="56">
        <v>0.72</v>
      </c>
      <c r="C11" s="49">
        <v>0.6724</v>
      </c>
      <c r="D11" s="49">
        <v>0.91100000000000003</v>
      </c>
      <c r="E11" s="49">
        <v>0.84399999999999997</v>
      </c>
    </row>
    <row r="12" spans="1:5" x14ac:dyDescent="0.25">
      <c r="A12" s="55" t="s">
        <v>154</v>
      </c>
      <c r="B12" s="56">
        <v>0.72699999999999998</v>
      </c>
      <c r="C12" s="49">
        <v>0.67969999999999997</v>
      </c>
      <c r="D12" s="49">
        <v>0.90600000000000003</v>
      </c>
      <c r="E12" s="49">
        <v>0.84209999999999996</v>
      </c>
    </row>
    <row r="13" spans="1:5" x14ac:dyDescent="0.25">
      <c r="A13" s="55" t="s">
        <v>160</v>
      </c>
      <c r="B13" s="56">
        <v>0.69289999999999996</v>
      </c>
      <c r="C13" s="49">
        <v>0.68479999999999996</v>
      </c>
      <c r="D13" s="56">
        <v>0.84889999999999999</v>
      </c>
      <c r="E13" s="49">
        <v>0.84870000000000001</v>
      </c>
    </row>
    <row r="14" spans="1:5" x14ac:dyDescent="0.25">
      <c r="A14" s="55" t="s">
        <v>161</v>
      </c>
      <c r="B14" s="56">
        <v>0.72070000000000001</v>
      </c>
      <c r="C14" s="56">
        <v>0.67910000000000004</v>
      </c>
      <c r="D14" s="55">
        <v>0.877</v>
      </c>
      <c r="E14" s="49">
        <v>0.84250000000000003</v>
      </c>
    </row>
    <row r="15" spans="1:5" x14ac:dyDescent="0.25">
      <c r="A15" s="55" t="s">
        <v>163</v>
      </c>
      <c r="B15" s="56">
        <v>0.70499999999999996</v>
      </c>
      <c r="C15" s="48">
        <v>0.63400000000000001</v>
      </c>
      <c r="D15" s="56">
        <v>0.86129999999999995</v>
      </c>
      <c r="E15" s="49">
        <v>0.85</v>
      </c>
    </row>
    <row r="16" spans="1:5" x14ac:dyDescent="0.25">
      <c r="A16" s="55" t="s">
        <v>201</v>
      </c>
      <c r="B16" s="56">
        <v>0.74222047707863004</v>
      </c>
      <c r="C16" s="48">
        <v>0.61599999999999999</v>
      </c>
      <c r="D16" s="56">
        <v>0.91184843427898243</v>
      </c>
      <c r="E16" s="48">
        <v>0.83799999999999997</v>
      </c>
    </row>
    <row r="17" spans="1:5" x14ac:dyDescent="0.25">
      <c r="A17" s="55" t="s">
        <v>414</v>
      </c>
      <c r="B17" s="56">
        <v>0.72899999999999998</v>
      </c>
      <c r="C17" s="56">
        <v>0.64900000000000002</v>
      </c>
      <c r="D17" s="56">
        <v>0.90400000000000003</v>
      </c>
      <c r="E17" s="56">
        <v>0.86799999999999999</v>
      </c>
    </row>
    <row r="18" spans="1:5" x14ac:dyDescent="0.25">
      <c r="A18" s="55" t="s">
        <v>438</v>
      </c>
      <c r="B18" s="56">
        <v>0.72399999999999998</v>
      </c>
      <c r="C18" s="56">
        <v>0.69799999999999995</v>
      </c>
      <c r="D18" s="56">
        <v>0.88</v>
      </c>
      <c r="E18" s="56">
        <v>0.85799999999999998</v>
      </c>
    </row>
    <row r="19" spans="1:5" x14ac:dyDescent="0.25">
      <c r="A19" s="55" t="s">
        <v>457</v>
      </c>
      <c r="B19" s="56">
        <v>0.73599999999999999</v>
      </c>
      <c r="C19" s="56">
        <v>0.69399999999999995</v>
      </c>
      <c r="D19" s="56">
        <v>0.88800000000000001</v>
      </c>
      <c r="E19" s="56">
        <v>0.86199999999999999</v>
      </c>
    </row>
    <row r="20" spans="1:5" x14ac:dyDescent="0.25">
      <c r="A20" s="55" t="s">
        <v>458</v>
      </c>
      <c r="B20" s="56">
        <v>0.73699999999999999</v>
      </c>
      <c r="C20" s="56">
        <v>0.69499999999999995</v>
      </c>
      <c r="D20" s="56">
        <v>0.88900000000000001</v>
      </c>
      <c r="E20" s="56">
        <v>0.85799999999999998</v>
      </c>
    </row>
    <row r="21" spans="1:5" x14ac:dyDescent="0.25">
      <c r="A21" s="55" t="s">
        <v>459</v>
      </c>
      <c r="B21" s="56">
        <v>0.73899999999999999</v>
      </c>
      <c r="C21" s="56">
        <v>0.69099999999999995</v>
      </c>
      <c r="D21" s="56">
        <v>0.89</v>
      </c>
      <c r="E21" s="56">
        <v>0.86</v>
      </c>
    </row>
    <row r="22" spans="1:5" x14ac:dyDescent="0.25">
      <c r="A22" s="55" t="s">
        <v>460</v>
      </c>
      <c r="B22" s="56">
        <v>0.74299999999999999</v>
      </c>
      <c r="C22" s="56">
        <v>0.69599999999999995</v>
      </c>
      <c r="D22" s="56">
        <v>0.88900000000000001</v>
      </c>
      <c r="E22" s="56">
        <v>0.85599999999999998</v>
      </c>
    </row>
    <row r="23" spans="1:5" x14ac:dyDescent="0.25">
      <c r="A23" s="55" t="s">
        <v>465</v>
      </c>
      <c r="B23" s="56">
        <v>0.72199999999999998</v>
      </c>
      <c r="C23" s="56">
        <v>0.69720000000000004</v>
      </c>
      <c r="D23" s="56">
        <v>0.88529999999999998</v>
      </c>
      <c r="E23" s="56">
        <v>0.86160000000000003</v>
      </c>
    </row>
    <row r="24" spans="1:5" x14ac:dyDescent="0.25">
      <c r="A24" s="55" t="s">
        <v>466</v>
      </c>
      <c r="B24" s="56">
        <v>0.73399999999999999</v>
      </c>
      <c r="C24" s="56">
        <v>0.70620000000000005</v>
      </c>
      <c r="D24" s="56">
        <v>0.87970000000000004</v>
      </c>
      <c r="E24" s="56">
        <v>0.86009999999999998</v>
      </c>
    </row>
    <row r="26" spans="1:5" x14ac:dyDescent="0.25">
      <c r="A26" t="s">
        <v>353</v>
      </c>
    </row>
  </sheetData>
  <mergeCells count="2">
    <mergeCell ref="B1:C1"/>
    <mergeCell ref="D1:E1"/>
  </mergeCells>
  <pageMargins left="0.25" right="0.25" top="0.75" bottom="0.75" header="0.3" footer="0.3"/>
  <pageSetup paperSize="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7"/>
  <sheetViews>
    <sheetView topLeftCell="D1" workbookViewId="0">
      <selection activeCell="P15" sqref="P15"/>
    </sheetView>
  </sheetViews>
  <sheetFormatPr defaultRowHeight="13.2" x14ac:dyDescent="0.25"/>
  <cols>
    <col min="1" max="1" width="15.109375" customWidth="1"/>
    <col min="2" max="2" width="10.5546875" customWidth="1"/>
    <col min="5" max="5" width="12.5546875" customWidth="1"/>
    <col min="9" max="9" width="13.33203125" customWidth="1"/>
    <col min="10" max="10" width="14.109375" customWidth="1"/>
    <col min="11" max="11" width="12.5546875" customWidth="1"/>
    <col min="13" max="13" width="13.109375" customWidth="1"/>
    <col min="14" max="14" width="11.33203125" customWidth="1"/>
    <col min="17" max="17" width="15.5546875" customWidth="1"/>
  </cols>
  <sheetData>
    <row r="2" spans="1:14" x14ac:dyDescent="0.25">
      <c r="J2" t="s">
        <v>361</v>
      </c>
      <c r="M2" t="s">
        <v>233</v>
      </c>
    </row>
    <row r="3" spans="1:14" x14ac:dyDescent="0.25">
      <c r="B3" s="118" t="s">
        <v>15</v>
      </c>
      <c r="C3" s="118"/>
      <c r="F3" s="118" t="s">
        <v>16</v>
      </c>
      <c r="G3" s="118"/>
    </row>
    <row r="4" spans="1:14" x14ac:dyDescent="0.25">
      <c r="A4" s="61"/>
      <c r="B4" s="65" t="s">
        <v>358</v>
      </c>
      <c r="C4" s="65" t="s">
        <v>359</v>
      </c>
      <c r="E4" s="61"/>
      <c r="F4" s="65" t="s">
        <v>358</v>
      </c>
      <c r="G4" s="65" t="s">
        <v>359</v>
      </c>
      <c r="J4" s="9" t="s">
        <v>362</v>
      </c>
      <c r="K4" s="9" t="s">
        <v>360</v>
      </c>
      <c r="M4" s="9" t="s">
        <v>362</v>
      </c>
      <c r="N4" s="9" t="s">
        <v>360</v>
      </c>
    </row>
    <row r="5" spans="1:14" x14ac:dyDescent="0.25">
      <c r="A5" s="64" t="s">
        <v>355</v>
      </c>
      <c r="B5" s="63">
        <v>9113</v>
      </c>
      <c r="C5" s="63">
        <v>629.99999999999932</v>
      </c>
      <c r="E5" s="64" t="s">
        <v>355</v>
      </c>
      <c r="F5" s="63">
        <v>9308.0000000000473</v>
      </c>
      <c r="G5" s="63">
        <v>814</v>
      </c>
      <c r="I5" t="s">
        <v>15</v>
      </c>
      <c r="J5" s="20">
        <v>0.8849291124490184</v>
      </c>
      <c r="K5" s="20">
        <v>0.80665813060179181</v>
      </c>
      <c r="M5" s="20">
        <v>0.70392309186249824</v>
      </c>
      <c r="N5" s="20">
        <v>0.60307298335467419</v>
      </c>
    </row>
    <row r="6" spans="1:14" x14ac:dyDescent="0.25">
      <c r="A6" s="64" t="s">
        <v>356</v>
      </c>
      <c r="B6" s="63">
        <v>7249.0000000000127</v>
      </c>
      <c r="C6" s="63">
        <v>471.00000000000045</v>
      </c>
      <c r="E6" s="64" t="s">
        <v>356</v>
      </c>
      <c r="F6" s="63">
        <v>7538.0000000000309</v>
      </c>
      <c r="G6" s="63">
        <v>625.99999999999955</v>
      </c>
      <c r="I6" t="s">
        <v>16</v>
      </c>
      <c r="J6" s="20">
        <v>0.90255017938524551</v>
      </c>
      <c r="K6" s="20">
        <v>0.82723577235772405</v>
      </c>
      <c r="M6" s="20">
        <v>0.73092213710850606</v>
      </c>
      <c r="N6" s="20">
        <v>0.63617886178861782</v>
      </c>
    </row>
    <row r="7" spans="1:14" x14ac:dyDescent="0.25">
      <c r="A7" s="64" t="s">
        <v>357</v>
      </c>
      <c r="B7" s="63">
        <v>10298.000000000009</v>
      </c>
      <c r="C7" s="63">
        <v>780.99999999999989</v>
      </c>
      <c r="E7" s="64" t="s">
        <v>357</v>
      </c>
      <c r="F7" s="63">
        <v>10313.000000000011</v>
      </c>
      <c r="G7" s="63">
        <v>983.99999999999943</v>
      </c>
      <c r="I7" t="s">
        <v>17</v>
      </c>
      <c r="J7" s="20">
        <v>0.88475377814331069</v>
      </c>
      <c r="K7" s="20">
        <v>0.80862831858407114</v>
      </c>
      <c r="M7" s="20">
        <v>0.70885165004626771</v>
      </c>
      <c r="N7" s="20">
        <v>0.60730088495575307</v>
      </c>
    </row>
    <row r="8" spans="1:14" s="67" customFormat="1" x14ac:dyDescent="0.25">
      <c r="A8" s="66" t="s">
        <v>232</v>
      </c>
      <c r="B8" s="67">
        <f>B5/B7</f>
        <v>0.8849291124490184</v>
      </c>
      <c r="C8" s="67">
        <f>C5/C7</f>
        <v>0.80665813060179181</v>
      </c>
      <c r="E8" s="66" t="s">
        <v>232</v>
      </c>
      <c r="F8" s="67">
        <f>F5/F7</f>
        <v>0.90255017938524551</v>
      </c>
      <c r="G8" s="67">
        <f>G5/G7</f>
        <v>0.82723577235772405</v>
      </c>
      <c r="I8" s="67" t="s">
        <v>18</v>
      </c>
      <c r="J8" s="68">
        <v>0.8981801213252435</v>
      </c>
      <c r="K8" s="68">
        <v>0.80662393162393153</v>
      </c>
      <c r="M8" s="68">
        <v>0.72701819878674623</v>
      </c>
      <c r="N8" s="68">
        <v>0.57799145299145416</v>
      </c>
    </row>
    <row r="9" spans="1:14" ht="15" customHeight="1" x14ac:dyDescent="0.25">
      <c r="A9" s="66" t="s">
        <v>233</v>
      </c>
      <c r="B9">
        <f>B6/B7</f>
        <v>0.70392309186249824</v>
      </c>
      <c r="C9">
        <f>C6/C7</f>
        <v>0.60307298335467419</v>
      </c>
      <c r="E9" s="66" t="s">
        <v>233</v>
      </c>
      <c r="F9">
        <f>F6/F7</f>
        <v>0.73092213710850606</v>
      </c>
      <c r="G9">
        <f>G6/G7</f>
        <v>0.63617886178861782</v>
      </c>
      <c r="I9" s="67" t="s">
        <v>19</v>
      </c>
      <c r="J9" s="20">
        <v>0.85450991343200489</v>
      </c>
      <c r="K9" s="20">
        <v>0.79300827966881482</v>
      </c>
      <c r="M9" s="20">
        <v>0.67597505352322607</v>
      </c>
      <c r="N9" s="20">
        <v>0.55749770009199751</v>
      </c>
    </row>
    <row r="10" spans="1:14" x14ac:dyDescent="0.25">
      <c r="I10" s="67" t="s">
        <v>20</v>
      </c>
      <c r="J10" s="20">
        <v>0.8636483981996339</v>
      </c>
      <c r="K10" s="20">
        <v>0.78899082568807344</v>
      </c>
      <c r="M10" s="20">
        <v>0.69684935133704606</v>
      </c>
      <c r="N10" s="20">
        <v>0.57645259938838067</v>
      </c>
    </row>
    <row r="11" spans="1:14" x14ac:dyDescent="0.25">
      <c r="B11" s="118" t="s">
        <v>17</v>
      </c>
      <c r="C11" s="118"/>
      <c r="F11" s="118" t="s">
        <v>18</v>
      </c>
      <c r="G11" s="118"/>
      <c r="I11" s="67" t="s">
        <v>21</v>
      </c>
      <c r="J11" s="20">
        <v>0.8683968341616054</v>
      </c>
      <c r="K11" s="20">
        <v>0.75927327781983345</v>
      </c>
      <c r="M11" s="20">
        <v>0.69271120927664565</v>
      </c>
      <c r="N11" s="20">
        <v>0.53217259651778959</v>
      </c>
    </row>
    <row r="12" spans="1:14" x14ac:dyDescent="0.25">
      <c r="A12" s="61"/>
      <c r="B12" s="65" t="s">
        <v>358</v>
      </c>
      <c r="C12" s="65" t="s">
        <v>359</v>
      </c>
      <c r="D12" s="62"/>
      <c r="E12" s="61"/>
      <c r="F12" s="65" t="s">
        <v>358</v>
      </c>
      <c r="G12" s="65" t="s">
        <v>359</v>
      </c>
      <c r="I12" s="67" t="s">
        <v>22</v>
      </c>
      <c r="J12" s="20">
        <v>0.87047841306883944</v>
      </c>
      <c r="K12" s="20">
        <v>0.78492239467849068</v>
      </c>
      <c r="M12" s="20">
        <v>0.69378229704950056</v>
      </c>
      <c r="N12" s="20">
        <v>0.56762749445676164</v>
      </c>
    </row>
    <row r="13" spans="1:14" x14ac:dyDescent="0.25">
      <c r="A13" s="64" t="s">
        <v>355</v>
      </c>
      <c r="B13" s="63">
        <v>8605.9999999999691</v>
      </c>
      <c r="C13" s="63">
        <v>731</v>
      </c>
      <c r="D13" s="63"/>
      <c r="E13" s="64" t="s">
        <v>355</v>
      </c>
      <c r="F13" s="63">
        <v>9623.9999999999909</v>
      </c>
      <c r="G13" s="63">
        <v>754.99999999999943</v>
      </c>
      <c r="I13" s="67" t="s">
        <v>158</v>
      </c>
      <c r="J13" s="20">
        <v>0.87018854809280011</v>
      </c>
      <c r="K13" s="20">
        <v>0.82122905027933046</v>
      </c>
      <c r="M13" s="68">
        <v>0.69945260231123407</v>
      </c>
      <c r="N13" s="68">
        <v>0.58180367118914533</v>
      </c>
    </row>
    <row r="14" spans="1:14" x14ac:dyDescent="0.25">
      <c r="A14" s="64" t="s">
        <v>356</v>
      </c>
      <c r="B14" s="63">
        <v>6895.0000000000346</v>
      </c>
      <c r="C14" s="63">
        <v>549.00000000000057</v>
      </c>
      <c r="D14" s="63"/>
      <c r="E14" s="64" t="s">
        <v>356</v>
      </c>
      <c r="F14" s="63">
        <v>7789.9999999999909</v>
      </c>
      <c r="G14" s="63">
        <v>541.0000000000008</v>
      </c>
      <c r="I14" s="67" t="s">
        <v>154</v>
      </c>
      <c r="J14" s="20">
        <v>0.86634253738189015</v>
      </c>
      <c r="K14" s="20">
        <v>0.80359612724757912</v>
      </c>
      <c r="M14" s="20">
        <v>0.70213741858544776</v>
      </c>
      <c r="N14" s="20">
        <v>0.6134163208852017</v>
      </c>
    </row>
    <row r="15" spans="1:14" ht="12.75" customHeight="1" x14ac:dyDescent="0.25">
      <c r="A15" s="64" t="s">
        <v>357</v>
      </c>
      <c r="B15" s="63">
        <v>9726.9999999999836</v>
      </c>
      <c r="C15" s="63">
        <v>903.99999999999966</v>
      </c>
      <c r="D15" s="63"/>
      <c r="E15" s="64" t="s">
        <v>357</v>
      </c>
      <c r="F15" s="63">
        <v>10715.000000000007</v>
      </c>
      <c r="G15" s="63">
        <v>935.99999999999943</v>
      </c>
      <c r="I15" s="67" t="s">
        <v>160</v>
      </c>
      <c r="J15" s="20">
        <v>0.84945724623881136</v>
      </c>
      <c r="K15" s="20">
        <v>0.79672501411631746</v>
      </c>
      <c r="M15" s="20">
        <v>0.70681774900018968</v>
      </c>
      <c r="N15" s="20">
        <v>0.56973461321287433</v>
      </c>
    </row>
    <row r="16" spans="1:14" x14ac:dyDescent="0.25">
      <c r="A16" s="66" t="s">
        <v>232</v>
      </c>
      <c r="B16" s="67">
        <f>B13/B15</f>
        <v>0.88475377814331069</v>
      </c>
      <c r="C16" s="67">
        <f>C13/C15</f>
        <v>0.80862831858407114</v>
      </c>
      <c r="D16" s="67"/>
      <c r="E16" s="66" t="s">
        <v>232</v>
      </c>
      <c r="F16" s="67">
        <f>F13/F15</f>
        <v>0.8981801213252435</v>
      </c>
      <c r="G16" s="67">
        <f>G13/G15</f>
        <v>0.80662393162393153</v>
      </c>
      <c r="I16" s="67" t="s">
        <v>161</v>
      </c>
      <c r="J16" s="20">
        <v>0.87374517374517502</v>
      </c>
      <c r="K16" s="20">
        <v>0.83789260385005193</v>
      </c>
      <c r="M16" s="20">
        <v>0.72693050193050424</v>
      </c>
      <c r="N16" s="20">
        <v>0.63120567375886416</v>
      </c>
    </row>
    <row r="17" spans="1:14" s="32" customFormat="1" ht="15" customHeight="1" x14ac:dyDescent="0.25">
      <c r="A17" s="66" t="s">
        <v>233</v>
      </c>
      <c r="B17" s="32">
        <f>B14/B15</f>
        <v>0.70885165004626771</v>
      </c>
      <c r="C17" s="32">
        <f>C14/C15</f>
        <v>0.60730088495575307</v>
      </c>
      <c r="E17" s="66" t="s">
        <v>233</v>
      </c>
      <c r="F17" s="32">
        <f>F14/F15</f>
        <v>0.72701819878674623</v>
      </c>
      <c r="G17" s="32">
        <f>G14/G15</f>
        <v>0.57799145299145416</v>
      </c>
      <c r="I17" s="32" t="s">
        <v>163</v>
      </c>
      <c r="J17" s="68">
        <f>J14/J16</f>
        <v>0.9915276941312825</v>
      </c>
      <c r="K17" s="68">
        <f>K14/K16</f>
        <v>0.95906817121325194</v>
      </c>
      <c r="M17" s="69">
        <v>0.72203050205944097</v>
      </c>
      <c r="N17" s="69">
        <v>0.62466913710958216</v>
      </c>
    </row>
    <row r="18" spans="1:14" x14ac:dyDescent="0.25">
      <c r="I18" s="67" t="s">
        <v>201</v>
      </c>
      <c r="J18" s="68">
        <f>J15/J17</f>
        <v>0.85671560286881865</v>
      </c>
      <c r="K18" s="68">
        <f>K15/K17</f>
        <v>0.83072824021303393</v>
      </c>
      <c r="M18" s="20">
        <v>0.76242366183690835</v>
      </c>
      <c r="N18" s="20">
        <v>0.6503267973856206</v>
      </c>
    </row>
    <row r="19" spans="1:14" x14ac:dyDescent="0.25">
      <c r="I19" s="67" t="s">
        <v>414</v>
      </c>
      <c r="J19" s="20">
        <v>0.91664635632464053</v>
      </c>
      <c r="K19" s="20">
        <v>0.85348720521826393</v>
      </c>
      <c r="M19" s="20">
        <v>0.74677065561784062</v>
      </c>
      <c r="N19" s="20">
        <v>0.65980933266432518</v>
      </c>
    </row>
    <row r="20" spans="1:14" x14ac:dyDescent="0.25">
      <c r="B20" s="118" t="s">
        <v>19</v>
      </c>
      <c r="C20" s="118"/>
      <c r="F20" s="118" t="s">
        <v>20</v>
      </c>
      <c r="G20" s="118"/>
      <c r="I20" s="67" t="s">
        <v>438</v>
      </c>
      <c r="J20" s="20">
        <v>0.89900000000000002</v>
      </c>
      <c r="K20" s="20">
        <v>0.83499999999999996</v>
      </c>
      <c r="M20" s="20">
        <v>0.754</v>
      </c>
      <c r="N20" s="20">
        <v>0.63900000000000001</v>
      </c>
    </row>
    <row r="21" spans="1:14" ht="12.75" customHeight="1" x14ac:dyDescent="0.25">
      <c r="A21" s="61"/>
      <c r="B21" s="65" t="s">
        <v>358</v>
      </c>
      <c r="C21" s="65" t="s">
        <v>359</v>
      </c>
      <c r="E21" s="61" t="s">
        <v>354</v>
      </c>
      <c r="F21" s="65" t="s">
        <v>358</v>
      </c>
      <c r="G21" s="65" t="s">
        <v>359</v>
      </c>
      <c r="I21" s="67" t="s">
        <v>457</v>
      </c>
      <c r="J21" s="20">
        <v>0.90100000000000002</v>
      </c>
      <c r="K21" s="20">
        <v>0.84099999999999997</v>
      </c>
      <c r="M21" s="20">
        <v>0.75800000000000001</v>
      </c>
      <c r="N21" s="20">
        <v>0.65300000000000002</v>
      </c>
    </row>
    <row r="22" spans="1:14" x14ac:dyDescent="0.25">
      <c r="A22" s="64" t="s">
        <v>355</v>
      </c>
      <c r="B22" s="63">
        <v>9180.0000000000109</v>
      </c>
      <c r="C22" s="63">
        <v>862.00000000000068</v>
      </c>
      <c r="E22" s="64" t="s">
        <v>355</v>
      </c>
      <c r="F22" s="63">
        <v>9786.0000000000146</v>
      </c>
      <c r="G22" s="63">
        <v>1031.9999999999995</v>
      </c>
      <c r="I22" s="67" t="s">
        <v>458</v>
      </c>
      <c r="J22" s="20">
        <v>0.90500000000000003</v>
      </c>
      <c r="K22" s="20">
        <v>0.83499999999999996</v>
      </c>
      <c r="M22" s="20">
        <v>0.76200000000000001</v>
      </c>
      <c r="N22" s="20">
        <v>0.65500000000000003</v>
      </c>
    </row>
    <row r="23" spans="1:14" x14ac:dyDescent="0.25">
      <c r="A23" s="64" t="s">
        <v>356</v>
      </c>
      <c r="B23" s="63">
        <v>7262.0000000000045</v>
      </c>
      <c r="C23" s="63">
        <v>606.00000000000057</v>
      </c>
      <c r="E23" s="64" t="s">
        <v>356</v>
      </c>
      <c r="F23" s="63">
        <v>7896.0000000000391</v>
      </c>
      <c r="G23" s="63">
        <v>754.00000000000159</v>
      </c>
      <c r="I23" s="67" t="s">
        <v>459</v>
      </c>
      <c r="J23" s="20">
        <v>0.89900000000000002</v>
      </c>
      <c r="K23" s="20">
        <v>0.85599999999999998</v>
      </c>
      <c r="M23" s="20">
        <v>0.75600000000000001</v>
      </c>
      <c r="N23" s="20">
        <v>0.68</v>
      </c>
    </row>
    <row r="24" spans="1:14" x14ac:dyDescent="0.25">
      <c r="A24" s="64" t="s">
        <v>357</v>
      </c>
      <c r="B24" s="63">
        <v>10742.99999999998</v>
      </c>
      <c r="C24" s="63">
        <v>1086.9999999999986</v>
      </c>
      <c r="E24" s="64" t="s">
        <v>357</v>
      </c>
      <c r="F24" s="63">
        <v>11330.999999999956</v>
      </c>
      <c r="G24" s="63">
        <v>1307.9999999999993</v>
      </c>
      <c r="I24" s="67" t="s">
        <v>460</v>
      </c>
      <c r="J24" s="20">
        <v>0.9</v>
      </c>
      <c r="K24" s="20">
        <v>0.85199999999999998</v>
      </c>
      <c r="M24" s="20">
        <v>0.76300000000000001</v>
      </c>
      <c r="N24" s="20">
        <v>0.67500000000000004</v>
      </c>
    </row>
    <row r="25" spans="1:14" x14ac:dyDescent="0.25">
      <c r="A25" s="66" t="s">
        <v>232</v>
      </c>
      <c r="B25" s="67">
        <f>B22/B24</f>
        <v>0.85450991343200489</v>
      </c>
      <c r="C25" s="67">
        <f>C22/C24</f>
        <v>0.79300827966881482</v>
      </c>
      <c r="E25" s="66" t="s">
        <v>232</v>
      </c>
      <c r="F25" s="67">
        <f>F22/F24</f>
        <v>0.8636483981996339</v>
      </c>
      <c r="G25" s="67">
        <f>G22/G24</f>
        <v>0.78899082568807344</v>
      </c>
      <c r="I25" s="67" t="s">
        <v>465</v>
      </c>
      <c r="J25" s="20">
        <v>0.89634504642143609</v>
      </c>
      <c r="K25" s="20">
        <v>0.84479031560743623</v>
      </c>
      <c r="M25" s="20">
        <v>0.74321306851568925</v>
      </c>
      <c r="N25" s="20">
        <v>0.64375270211846092</v>
      </c>
    </row>
    <row r="26" spans="1:14" s="67" customFormat="1" ht="13.5" customHeight="1" x14ac:dyDescent="0.25">
      <c r="A26" s="66" t="s">
        <v>233</v>
      </c>
      <c r="B26" s="67">
        <f>B23/B24</f>
        <v>0.67597505352322607</v>
      </c>
      <c r="C26" s="67">
        <f>C23/C24</f>
        <v>0.55749770009199751</v>
      </c>
      <c r="E26" s="66" t="s">
        <v>233</v>
      </c>
      <c r="F26" s="67">
        <f>F23/F24</f>
        <v>0.69684935133704606</v>
      </c>
      <c r="G26" s="67">
        <f>G23/G24</f>
        <v>0.57645259938838067</v>
      </c>
      <c r="I26" s="67" t="s">
        <v>466</v>
      </c>
      <c r="J26" s="68">
        <v>0.89121231558691472</v>
      </c>
      <c r="K26" s="68">
        <v>0.84452296819787986</v>
      </c>
      <c r="L26" s="68"/>
      <c r="M26" s="68">
        <v>0.75368826170622194</v>
      </c>
      <c r="N26" s="68">
        <v>0.67373380447585396</v>
      </c>
    </row>
    <row r="29" spans="1:14" x14ac:dyDescent="0.25">
      <c r="B29" s="118" t="s">
        <v>21</v>
      </c>
      <c r="C29" s="118"/>
      <c r="F29" s="118" t="s">
        <v>22</v>
      </c>
      <c r="G29" s="118"/>
    </row>
    <row r="30" spans="1:14" x14ac:dyDescent="0.25">
      <c r="A30" s="61"/>
      <c r="B30" s="65" t="s">
        <v>358</v>
      </c>
      <c r="C30" s="65" t="s">
        <v>359</v>
      </c>
      <c r="E30" s="61"/>
      <c r="F30" s="65" t="s">
        <v>358</v>
      </c>
      <c r="G30" s="65" t="s">
        <v>359</v>
      </c>
    </row>
    <row r="31" spans="1:14" x14ac:dyDescent="0.25">
      <c r="A31" s="64" t="s">
        <v>355</v>
      </c>
      <c r="B31" s="63">
        <v>9436.00000000002</v>
      </c>
      <c r="C31" s="63">
        <v>1003.0000000000002</v>
      </c>
      <c r="E31" s="64" t="s">
        <v>355</v>
      </c>
      <c r="F31" s="63">
        <v>10443.999999999978</v>
      </c>
      <c r="G31" s="63">
        <v>1061.9999999999986</v>
      </c>
    </row>
    <row r="32" spans="1:14" x14ac:dyDescent="0.25">
      <c r="A32" s="64" t="s">
        <v>356</v>
      </c>
      <c r="B32" s="63">
        <v>7527.0000000000446</v>
      </c>
      <c r="C32" s="63">
        <v>703.00000000000023</v>
      </c>
      <c r="E32" s="64" t="s">
        <v>356</v>
      </c>
      <c r="F32" s="63">
        <v>8323.9999999999418</v>
      </c>
      <c r="G32" s="63">
        <v>767.99999999999898</v>
      </c>
    </row>
    <row r="33" spans="1:10" x14ac:dyDescent="0.25">
      <c r="A33" s="64" t="s">
        <v>357</v>
      </c>
      <c r="B33" s="63">
        <v>10866.000000000018</v>
      </c>
      <c r="C33" s="63">
        <v>1321.0000000000002</v>
      </c>
      <c r="E33" s="64" t="s">
        <v>357</v>
      </c>
      <c r="F33" s="63">
        <v>11998.000000000049</v>
      </c>
      <c r="G33" s="63">
        <v>1353.0000000000009</v>
      </c>
    </row>
    <row r="34" spans="1:10" x14ac:dyDescent="0.25">
      <c r="A34" s="66" t="s">
        <v>232</v>
      </c>
      <c r="B34" s="67">
        <f>B31/B33</f>
        <v>0.8683968341616054</v>
      </c>
      <c r="C34" s="67">
        <f>C31/C33</f>
        <v>0.75927327781983345</v>
      </c>
      <c r="E34" s="66" t="s">
        <v>232</v>
      </c>
      <c r="F34" s="67">
        <f>F31/F33</f>
        <v>0.87047841306883944</v>
      </c>
      <c r="G34" s="67">
        <f>G31/G33</f>
        <v>0.78492239467849068</v>
      </c>
    </row>
    <row r="35" spans="1:10" ht="13.5" customHeight="1" x14ac:dyDescent="0.25">
      <c r="A35" s="66" t="s">
        <v>233</v>
      </c>
      <c r="B35" s="67">
        <f>B32/B33</f>
        <v>0.69271120927664565</v>
      </c>
      <c r="C35" s="67">
        <f>C32/C33</f>
        <v>0.53217259651778959</v>
      </c>
      <c r="E35" s="66" t="s">
        <v>233</v>
      </c>
      <c r="F35" s="67">
        <f>F32/F33</f>
        <v>0.69378229704950056</v>
      </c>
      <c r="G35" s="67">
        <f>G32/G33</f>
        <v>0.56762749445676164</v>
      </c>
      <c r="J35" s="60"/>
    </row>
    <row r="36" spans="1:10" ht="12.75" customHeight="1" x14ac:dyDescent="0.25">
      <c r="J36" s="60"/>
    </row>
    <row r="37" spans="1:10" x14ac:dyDescent="0.25">
      <c r="J37" s="60"/>
    </row>
    <row r="38" spans="1:10" x14ac:dyDescent="0.25">
      <c r="B38" s="118" t="s">
        <v>158</v>
      </c>
      <c r="C38" s="118"/>
      <c r="F38" s="118" t="s">
        <v>154</v>
      </c>
      <c r="G38" s="118"/>
      <c r="J38" s="60"/>
    </row>
    <row r="39" spans="1:10" x14ac:dyDescent="0.25">
      <c r="B39" s="65" t="s">
        <v>358</v>
      </c>
      <c r="C39" s="65" t="s">
        <v>359</v>
      </c>
      <c r="E39" s="61"/>
      <c r="F39" s="65" t="s">
        <v>358</v>
      </c>
      <c r="G39" s="65" t="s">
        <v>359</v>
      </c>
      <c r="J39" s="60"/>
    </row>
    <row r="40" spans="1:10" x14ac:dyDescent="0.25">
      <c r="A40" s="64" t="s">
        <v>355</v>
      </c>
      <c r="B40" s="63">
        <v>10015.000000000025</v>
      </c>
      <c r="C40" s="63">
        <v>1029.0000000000011</v>
      </c>
      <c r="E40" s="64" t="s">
        <v>355</v>
      </c>
      <c r="F40" s="63">
        <v>9443.9999999999873</v>
      </c>
      <c r="G40" s="63">
        <v>1161.9999999999991</v>
      </c>
      <c r="J40" s="60"/>
    </row>
    <row r="41" spans="1:10" x14ac:dyDescent="0.25">
      <c r="A41" s="64" t="s">
        <v>356</v>
      </c>
      <c r="B41" s="63">
        <v>8049.9999999999845</v>
      </c>
      <c r="C41" s="63">
        <v>728.99999999999909</v>
      </c>
      <c r="E41" s="64" t="s">
        <v>356</v>
      </c>
      <c r="F41" s="63">
        <v>7653.9999999999682</v>
      </c>
      <c r="G41" s="63">
        <v>887.00000000000136</v>
      </c>
    </row>
    <row r="42" spans="1:10" x14ac:dyDescent="0.25">
      <c r="A42" s="64" t="s">
        <v>357</v>
      </c>
      <c r="B42" s="63">
        <v>11508.999999999987</v>
      </c>
      <c r="C42" s="63">
        <v>1253</v>
      </c>
      <c r="E42" s="64" t="s">
        <v>357</v>
      </c>
      <c r="F42" s="63">
        <v>10901.000000000004</v>
      </c>
      <c r="G42" s="63">
        <v>1445.9999999999995</v>
      </c>
    </row>
    <row r="43" spans="1:10" x14ac:dyDescent="0.25">
      <c r="A43" s="66" t="s">
        <v>232</v>
      </c>
      <c r="B43" s="67">
        <f>B40/B42</f>
        <v>0.87018854809280011</v>
      </c>
      <c r="C43" s="67">
        <f>C40/C42</f>
        <v>0.82122905027933046</v>
      </c>
      <c r="E43" s="66" t="s">
        <v>232</v>
      </c>
      <c r="F43" s="67">
        <f>F40/F42</f>
        <v>0.86634253738189015</v>
      </c>
      <c r="G43" s="67">
        <f>G40/G42</f>
        <v>0.80359612724757912</v>
      </c>
    </row>
    <row r="44" spans="1:10" ht="14.25" customHeight="1" x14ac:dyDescent="0.25">
      <c r="A44" s="66" t="s">
        <v>233</v>
      </c>
      <c r="B44" s="67">
        <f>B41/B42</f>
        <v>0.69945260231123407</v>
      </c>
      <c r="C44" s="67">
        <f>C41/C42</f>
        <v>0.58180367118914533</v>
      </c>
      <c r="E44" s="66" t="s">
        <v>233</v>
      </c>
      <c r="F44" s="67">
        <f>F41/F42</f>
        <v>0.70213741858544776</v>
      </c>
      <c r="G44" s="67">
        <f>G41/G42</f>
        <v>0.6134163208852017</v>
      </c>
    </row>
    <row r="45" spans="1:10" ht="12.75" customHeight="1" x14ac:dyDescent="0.25"/>
    <row r="47" spans="1:10" x14ac:dyDescent="0.25">
      <c r="B47" s="118" t="s">
        <v>160</v>
      </c>
      <c r="C47" s="118"/>
      <c r="F47" s="118" t="s">
        <v>161</v>
      </c>
      <c r="G47" s="118"/>
    </row>
    <row r="48" spans="1:10" x14ac:dyDescent="0.25">
      <c r="A48" s="61"/>
      <c r="B48" s="65" t="s">
        <v>358</v>
      </c>
      <c r="C48" s="65" t="s">
        <v>359</v>
      </c>
      <c r="E48" s="61"/>
      <c r="F48" s="65" t="s">
        <v>358</v>
      </c>
      <c r="G48" s="65" t="s">
        <v>359</v>
      </c>
    </row>
    <row r="49" spans="1:7" x14ac:dyDescent="0.25">
      <c r="A49" s="64" t="s">
        <v>355</v>
      </c>
      <c r="B49" s="63">
        <v>8920.9999999999727</v>
      </c>
      <c r="C49" s="63">
        <v>1410.9999999999977</v>
      </c>
      <c r="E49" s="64" t="s">
        <v>355</v>
      </c>
      <c r="F49" s="63">
        <v>9052.00000000002</v>
      </c>
      <c r="G49" s="63">
        <v>1654.0000000000034</v>
      </c>
    </row>
    <row r="50" spans="1:7" x14ac:dyDescent="0.25">
      <c r="A50" s="64" t="s">
        <v>356</v>
      </c>
      <c r="B50" s="63">
        <v>7422.9999999999718</v>
      </c>
      <c r="C50" s="63">
        <v>1009</v>
      </c>
      <c r="E50" s="64" t="s">
        <v>356</v>
      </c>
      <c r="F50" s="63">
        <v>7531.0000000000291</v>
      </c>
      <c r="G50" s="63">
        <v>1245.9999999999986</v>
      </c>
    </row>
    <row r="51" spans="1:7" x14ac:dyDescent="0.25">
      <c r="A51" s="64" t="s">
        <v>357</v>
      </c>
      <c r="B51" s="63">
        <v>10501.999999999971</v>
      </c>
      <c r="C51" s="63">
        <v>1770.9999999999993</v>
      </c>
      <c r="E51" s="64" t="s">
        <v>357</v>
      </c>
      <c r="F51" s="63">
        <v>10360.000000000007</v>
      </c>
      <c r="G51" s="63">
        <v>1974.0000000000011</v>
      </c>
    </row>
    <row r="52" spans="1:7" x14ac:dyDescent="0.25">
      <c r="A52" s="66" t="s">
        <v>232</v>
      </c>
      <c r="B52" s="67">
        <f>B49/B51</f>
        <v>0.84945724623881136</v>
      </c>
      <c r="C52" s="67">
        <f>C49/C51</f>
        <v>0.79672501411631746</v>
      </c>
      <c r="E52" s="66" t="s">
        <v>232</v>
      </c>
      <c r="F52" s="67">
        <f>F49/F51</f>
        <v>0.87374517374517502</v>
      </c>
      <c r="G52" s="67">
        <f>G49/G51</f>
        <v>0.83789260385005193</v>
      </c>
    </row>
    <row r="53" spans="1:7" ht="12.75" customHeight="1" x14ac:dyDescent="0.25">
      <c r="A53" s="66" t="s">
        <v>233</v>
      </c>
      <c r="B53" s="67">
        <f>B50/B51</f>
        <v>0.70681774900018968</v>
      </c>
      <c r="C53" s="67">
        <f>C50/C51</f>
        <v>0.56973461321287433</v>
      </c>
      <c r="E53" s="66" t="s">
        <v>233</v>
      </c>
      <c r="F53" s="67">
        <f>F50/F51</f>
        <v>0.72693050193050424</v>
      </c>
      <c r="G53" s="67">
        <f>G50/G51</f>
        <v>0.63120567375886416</v>
      </c>
    </row>
    <row r="56" spans="1:7" ht="12.75" customHeight="1" x14ac:dyDescent="0.25">
      <c r="B56" s="118" t="s">
        <v>163</v>
      </c>
      <c r="C56" s="118"/>
      <c r="F56" s="118" t="s">
        <v>201</v>
      </c>
      <c r="G56" s="118"/>
    </row>
    <row r="57" spans="1:7" x14ac:dyDescent="0.25">
      <c r="B57" s="65" t="s">
        <v>358</v>
      </c>
      <c r="C57" s="65" t="s">
        <v>359</v>
      </c>
      <c r="E57" s="61"/>
      <c r="F57" s="65" t="s">
        <v>358</v>
      </c>
      <c r="G57" s="65" t="s">
        <v>359</v>
      </c>
    </row>
    <row r="58" spans="1:7" x14ac:dyDescent="0.25">
      <c r="A58" s="64" t="s">
        <v>355</v>
      </c>
      <c r="B58" s="63">
        <v>7844.9999999999591</v>
      </c>
      <c r="C58" s="63">
        <v>1520.000000000002</v>
      </c>
      <c r="E58" s="64" t="s">
        <v>355</v>
      </c>
      <c r="F58" s="63">
        <v>7678.0000000000036</v>
      </c>
      <c r="G58" s="63">
        <v>1610.9999999999982</v>
      </c>
    </row>
    <row r="59" spans="1:7" x14ac:dyDescent="0.25">
      <c r="A59" s="64" t="s">
        <v>356</v>
      </c>
      <c r="B59" s="63">
        <v>6485.9999999999636</v>
      </c>
      <c r="C59" s="63">
        <v>1180.0000000000005</v>
      </c>
      <c r="E59" s="64" t="s">
        <v>356</v>
      </c>
      <c r="F59" s="63">
        <v>6367.0000000000191</v>
      </c>
      <c r="G59" s="63">
        <v>1194.0000000000005</v>
      </c>
    </row>
    <row r="60" spans="1:7" x14ac:dyDescent="0.25">
      <c r="A60" s="64" t="s">
        <v>357</v>
      </c>
      <c r="B60" s="63">
        <v>8983.0000000000073</v>
      </c>
      <c r="C60" s="63">
        <v>1888.9999999999995</v>
      </c>
      <c r="E60" s="64" t="s">
        <v>357</v>
      </c>
      <c r="F60" s="63">
        <v>8350.9999999999964</v>
      </c>
      <c r="G60" s="63">
        <v>1836.0000000000016</v>
      </c>
    </row>
    <row r="61" spans="1:7" x14ac:dyDescent="0.25">
      <c r="A61" s="66" t="s">
        <v>232</v>
      </c>
      <c r="B61" s="67">
        <f>B58/B60</f>
        <v>0.87331626405431961</v>
      </c>
      <c r="C61" s="67">
        <f>C58/C60</f>
        <v>0.8046585494970897</v>
      </c>
      <c r="E61" s="66" t="s">
        <v>232</v>
      </c>
      <c r="F61" s="67">
        <f>F58/F60</f>
        <v>0.9194108490001206</v>
      </c>
      <c r="G61" s="67">
        <f>G58/G60</f>
        <v>0.87745098039215508</v>
      </c>
    </row>
    <row r="62" spans="1:7" ht="14.25" customHeight="1" x14ac:dyDescent="0.25">
      <c r="A62" s="66" t="s">
        <v>233</v>
      </c>
      <c r="B62" s="67">
        <f>B59/B60</f>
        <v>0.72203050205944097</v>
      </c>
      <c r="C62" s="67">
        <f>C59/C60</f>
        <v>0.62466913710958216</v>
      </c>
      <c r="E62" s="66" t="s">
        <v>233</v>
      </c>
      <c r="F62" s="67">
        <f>F59/F60</f>
        <v>0.76242366183690835</v>
      </c>
      <c r="G62" s="67">
        <f>G59/G60</f>
        <v>0.6503267973856206</v>
      </c>
    </row>
    <row r="65" spans="1:7" x14ac:dyDescent="0.25">
      <c r="B65" s="118" t="s">
        <v>414</v>
      </c>
      <c r="C65" s="118"/>
      <c r="F65" s="118" t="s">
        <v>438</v>
      </c>
      <c r="G65" s="118"/>
    </row>
    <row r="66" spans="1:7" x14ac:dyDescent="0.25">
      <c r="B66" s="65" t="s">
        <v>358</v>
      </c>
      <c r="C66" s="65" t="s">
        <v>359</v>
      </c>
      <c r="F66" s="65" t="s">
        <v>358</v>
      </c>
      <c r="G66" s="65" t="s">
        <v>359</v>
      </c>
    </row>
    <row r="67" spans="1:7" x14ac:dyDescent="0.25">
      <c r="A67" s="64" t="s">
        <v>355</v>
      </c>
      <c r="B67" s="63">
        <v>7522</v>
      </c>
      <c r="C67" s="63">
        <v>1701</v>
      </c>
      <c r="E67" s="64" t="s">
        <v>355</v>
      </c>
      <c r="F67" s="63">
        <v>7480</v>
      </c>
      <c r="G67" s="63">
        <v>2095</v>
      </c>
    </row>
    <row r="68" spans="1:7" x14ac:dyDescent="0.25">
      <c r="A68" s="64" t="s">
        <v>356</v>
      </c>
      <c r="B68" s="63">
        <v>6128</v>
      </c>
      <c r="C68" s="63">
        <v>1315</v>
      </c>
      <c r="E68" s="64" t="s">
        <v>356</v>
      </c>
      <c r="F68" s="63">
        <v>6276</v>
      </c>
      <c r="G68" s="63">
        <v>1602</v>
      </c>
    </row>
    <row r="69" spans="1:7" x14ac:dyDescent="0.25">
      <c r="A69" s="64" t="s">
        <v>357</v>
      </c>
      <c r="B69" s="63">
        <v>8206</v>
      </c>
      <c r="C69" s="63">
        <v>1993</v>
      </c>
      <c r="E69" s="64" t="s">
        <v>357</v>
      </c>
      <c r="F69" s="63">
        <v>8317</v>
      </c>
      <c r="G69" s="63">
        <v>2507</v>
      </c>
    </row>
    <row r="70" spans="1:7" x14ac:dyDescent="0.25">
      <c r="A70" s="66" t="s">
        <v>232</v>
      </c>
      <c r="B70" s="67">
        <f>B67/B69</f>
        <v>0.91664635632464053</v>
      </c>
      <c r="C70" s="67">
        <f>C67/C69</f>
        <v>0.85348720521826393</v>
      </c>
      <c r="E70" s="66" t="s">
        <v>232</v>
      </c>
      <c r="F70" s="67">
        <f>F67/F69</f>
        <v>0.89936275099194418</v>
      </c>
      <c r="G70" s="67">
        <f>G67/G69</f>
        <v>0.83566015157558837</v>
      </c>
    </row>
    <row r="71" spans="1:7" x14ac:dyDescent="0.25">
      <c r="A71" s="66" t="s">
        <v>233</v>
      </c>
      <c r="B71" s="67">
        <f>B68/B69</f>
        <v>0.74677065561784062</v>
      </c>
      <c r="C71" s="67">
        <f>C68/C69</f>
        <v>0.65980933266432518</v>
      </c>
      <c r="E71" s="66" t="s">
        <v>233</v>
      </c>
      <c r="F71" s="67">
        <f>F68/F69</f>
        <v>0.75459901406757246</v>
      </c>
      <c r="G71" s="67">
        <f>G68/G69</f>
        <v>0.63901076984443561</v>
      </c>
    </row>
    <row r="74" spans="1:7" x14ac:dyDescent="0.25">
      <c r="B74" s="118" t="s">
        <v>457</v>
      </c>
      <c r="C74" s="118"/>
      <c r="F74" s="118" t="s">
        <v>458</v>
      </c>
      <c r="G74" s="118"/>
    </row>
    <row r="75" spans="1:7" x14ac:dyDescent="0.25">
      <c r="B75" s="65" t="s">
        <v>358</v>
      </c>
      <c r="C75" s="65" t="s">
        <v>359</v>
      </c>
      <c r="F75" s="65" t="s">
        <v>358</v>
      </c>
      <c r="G75" s="65" t="s">
        <v>359</v>
      </c>
    </row>
    <row r="76" spans="1:7" x14ac:dyDescent="0.25">
      <c r="A76" s="64" t="s">
        <v>355</v>
      </c>
      <c r="B76" s="63">
        <v>7244</v>
      </c>
      <c r="C76" s="63">
        <v>1839</v>
      </c>
      <c r="E76" s="64" t="s">
        <v>355</v>
      </c>
      <c r="F76" s="63">
        <v>6644</v>
      </c>
      <c r="G76" s="63">
        <v>1873</v>
      </c>
    </row>
    <row r="77" spans="1:7" x14ac:dyDescent="0.25">
      <c r="A77" s="64" t="s">
        <v>356</v>
      </c>
      <c r="B77" s="63">
        <v>6091</v>
      </c>
      <c r="C77" s="63">
        <v>1429</v>
      </c>
      <c r="E77" s="64" t="s">
        <v>356</v>
      </c>
      <c r="F77" s="63">
        <v>5597</v>
      </c>
      <c r="G77" s="63">
        <v>1469</v>
      </c>
    </row>
    <row r="78" spans="1:7" x14ac:dyDescent="0.25">
      <c r="A78" s="64" t="s">
        <v>357</v>
      </c>
      <c r="B78" s="63">
        <v>8032</v>
      </c>
      <c r="C78" s="63">
        <v>2186</v>
      </c>
      <c r="E78" s="64" t="s">
        <v>357</v>
      </c>
      <c r="F78" s="63">
        <v>7337</v>
      </c>
      <c r="G78" s="63">
        <v>2242</v>
      </c>
    </row>
    <row r="79" spans="1:7" x14ac:dyDescent="0.25">
      <c r="A79" s="66" t="s">
        <v>232</v>
      </c>
      <c r="B79" s="67">
        <f>B76/B78</f>
        <v>0.90189243027888444</v>
      </c>
      <c r="C79" s="67">
        <f>C76/C78</f>
        <v>0.84126258005489474</v>
      </c>
      <c r="E79" s="66" t="s">
        <v>232</v>
      </c>
      <c r="F79" s="67">
        <f>F76/F78</f>
        <v>0.90554722638680663</v>
      </c>
      <c r="G79" s="67">
        <f>G76/G78</f>
        <v>0.83541480820695813</v>
      </c>
    </row>
    <row r="80" spans="1:7" x14ac:dyDescent="0.25">
      <c r="A80" s="66" t="s">
        <v>233</v>
      </c>
      <c r="B80" s="67">
        <f>B77/B78</f>
        <v>0.75834163346613548</v>
      </c>
      <c r="C80" s="67">
        <f>C77/C78</f>
        <v>0.65370539798719118</v>
      </c>
      <c r="E80" s="66" t="s">
        <v>233</v>
      </c>
      <c r="F80" s="67">
        <f>F77/F78</f>
        <v>0.76284584980237158</v>
      </c>
      <c r="G80" s="67">
        <f>G77/G78</f>
        <v>0.65521855486173064</v>
      </c>
    </row>
    <row r="83" spans="1:7" x14ac:dyDescent="0.25">
      <c r="B83" s="118" t="s">
        <v>459</v>
      </c>
      <c r="C83" s="118"/>
      <c r="F83" s="118" t="s">
        <v>460</v>
      </c>
      <c r="G83" s="118"/>
    </row>
    <row r="84" spans="1:7" x14ac:dyDescent="0.25">
      <c r="B84" s="65" t="s">
        <v>358</v>
      </c>
      <c r="C84" s="65" t="s">
        <v>359</v>
      </c>
      <c r="F84" s="65" t="s">
        <v>358</v>
      </c>
      <c r="G84" s="65" t="s">
        <v>359</v>
      </c>
    </row>
    <row r="85" spans="1:7" x14ac:dyDescent="0.25">
      <c r="A85" s="64" t="s">
        <v>355</v>
      </c>
      <c r="B85" s="63">
        <v>7024</v>
      </c>
      <c r="C85" s="63">
        <v>1887</v>
      </c>
      <c r="E85" s="64" t="s">
        <v>355</v>
      </c>
      <c r="F85" s="63">
        <v>7174</v>
      </c>
      <c r="G85" s="63">
        <v>1989</v>
      </c>
    </row>
    <row r="86" spans="1:7" x14ac:dyDescent="0.25">
      <c r="A86" s="64" t="s">
        <v>356</v>
      </c>
      <c r="B86" s="63">
        <v>5905</v>
      </c>
      <c r="C86" s="63">
        <v>1499</v>
      </c>
      <c r="E86" s="64" t="s">
        <v>356</v>
      </c>
      <c r="F86" s="63">
        <v>6080</v>
      </c>
      <c r="G86" s="63">
        <v>1577</v>
      </c>
    </row>
    <row r="87" spans="1:7" x14ac:dyDescent="0.25">
      <c r="A87" s="64" t="s">
        <v>357</v>
      </c>
      <c r="B87" s="63">
        <v>7809</v>
      </c>
      <c r="C87" s="63">
        <v>2203</v>
      </c>
      <c r="E87" s="64" t="s">
        <v>357</v>
      </c>
      <c r="F87" s="63">
        <v>7965</v>
      </c>
      <c r="G87" s="63">
        <v>2333</v>
      </c>
    </row>
    <row r="88" spans="1:7" x14ac:dyDescent="0.25">
      <c r="A88" s="66" t="s">
        <v>232</v>
      </c>
      <c r="B88" s="67">
        <f>B85/B87</f>
        <v>0.89947496478422329</v>
      </c>
      <c r="C88" s="67">
        <f>C85/C87</f>
        <v>0.85655923740354067</v>
      </c>
      <c r="E88" s="66" t="s">
        <v>232</v>
      </c>
      <c r="F88" s="67">
        <f>F85/F87</f>
        <v>0.90069052102950409</v>
      </c>
      <c r="G88" s="67">
        <f>G85/G87</f>
        <v>0.85255036433776255</v>
      </c>
    </row>
    <row r="89" spans="1:7" x14ac:dyDescent="0.25">
      <c r="A89" s="66" t="s">
        <v>233</v>
      </c>
      <c r="B89" s="67">
        <f>B86/B87</f>
        <v>0.75617876808810347</v>
      </c>
      <c r="C89" s="67">
        <f>C86/C87</f>
        <v>0.68043576940535633</v>
      </c>
      <c r="E89" s="66" t="s">
        <v>233</v>
      </c>
      <c r="F89" s="67">
        <f>F86/F87</f>
        <v>0.76333961079723789</v>
      </c>
      <c r="G89" s="67">
        <f>G86/G87</f>
        <v>0.67595370767252461</v>
      </c>
    </row>
    <row r="92" spans="1:7" x14ac:dyDescent="0.25">
      <c r="F92" t="s">
        <v>465</v>
      </c>
    </row>
    <row r="93" spans="1:7" x14ac:dyDescent="0.25">
      <c r="F93" t="s">
        <v>358</v>
      </c>
      <c r="G93" t="s">
        <v>359</v>
      </c>
    </row>
    <row r="94" spans="1:7" x14ac:dyDescent="0.25">
      <c r="E94" t="s">
        <v>355</v>
      </c>
      <c r="F94">
        <v>7627</v>
      </c>
      <c r="G94">
        <v>1954</v>
      </c>
    </row>
    <row r="95" spans="1:7" x14ac:dyDescent="0.25">
      <c r="E95" t="s">
        <v>356</v>
      </c>
      <c r="F95">
        <v>6324</v>
      </c>
      <c r="G95">
        <v>1489</v>
      </c>
    </row>
    <row r="96" spans="1:7" x14ac:dyDescent="0.25">
      <c r="E96" t="s">
        <v>357</v>
      </c>
      <c r="F96">
        <v>8509</v>
      </c>
      <c r="G96">
        <v>2313</v>
      </c>
    </row>
    <row r="97" spans="5:7" x14ac:dyDescent="0.25">
      <c r="E97" t="s">
        <v>232</v>
      </c>
      <c r="F97">
        <f>F94/F96</f>
        <v>0.89634504642143609</v>
      </c>
      <c r="G97">
        <f>G94/G96</f>
        <v>0.84479031560743623</v>
      </c>
    </row>
    <row r="98" spans="5:7" x14ac:dyDescent="0.25">
      <c r="E98" t="s">
        <v>233</v>
      </c>
      <c r="F98">
        <f>F95/F96</f>
        <v>0.74321306851568925</v>
      </c>
      <c r="G98">
        <f>G95/G96</f>
        <v>0.64375270211846092</v>
      </c>
    </row>
    <row r="101" spans="5:7" x14ac:dyDescent="0.25">
      <c r="F101" t="s">
        <v>466</v>
      </c>
    </row>
    <row r="102" spans="5:7" x14ac:dyDescent="0.25">
      <c r="F102" t="s">
        <v>358</v>
      </c>
      <c r="G102" t="s">
        <v>359</v>
      </c>
    </row>
    <row r="103" spans="5:7" x14ac:dyDescent="0.25">
      <c r="E103" t="s">
        <v>355</v>
      </c>
      <c r="F103">
        <v>6947</v>
      </c>
      <c r="G103">
        <v>2151</v>
      </c>
    </row>
    <row r="104" spans="5:7" x14ac:dyDescent="0.25">
      <c r="E104" t="s">
        <v>356</v>
      </c>
      <c r="F104">
        <v>5875</v>
      </c>
      <c r="G104">
        <v>1716</v>
      </c>
    </row>
    <row r="105" spans="5:7" x14ac:dyDescent="0.25">
      <c r="E105" t="s">
        <v>357</v>
      </c>
      <c r="F105">
        <v>7795</v>
      </c>
      <c r="G105">
        <v>2547</v>
      </c>
    </row>
    <row r="106" spans="5:7" x14ac:dyDescent="0.25">
      <c r="E106" t="s">
        <v>232</v>
      </c>
      <c r="F106">
        <f>F103/F105</f>
        <v>0.89121231558691472</v>
      </c>
      <c r="G106">
        <f>G103/G105</f>
        <v>0.84452296819787986</v>
      </c>
    </row>
    <row r="107" spans="5:7" x14ac:dyDescent="0.25">
      <c r="E107" t="s">
        <v>233</v>
      </c>
      <c r="F107">
        <f>F104/F105</f>
        <v>0.75368826170622194</v>
      </c>
      <c r="G107">
        <f>G104/G105</f>
        <v>0.67373380447585396</v>
      </c>
    </row>
  </sheetData>
  <mergeCells count="20">
    <mergeCell ref="B3:C3"/>
    <mergeCell ref="B11:C11"/>
    <mergeCell ref="F3:G3"/>
    <mergeCell ref="F11:G11"/>
    <mergeCell ref="B65:C65"/>
    <mergeCell ref="B56:C56"/>
    <mergeCell ref="F56:G56"/>
    <mergeCell ref="B38:C38"/>
    <mergeCell ref="F38:G38"/>
    <mergeCell ref="B47:C47"/>
    <mergeCell ref="F47:G47"/>
    <mergeCell ref="F65:G65"/>
    <mergeCell ref="B74:C74"/>
    <mergeCell ref="F74:G74"/>
    <mergeCell ref="B83:C83"/>
    <mergeCell ref="F83:G83"/>
    <mergeCell ref="B20:C20"/>
    <mergeCell ref="F20:G20"/>
    <mergeCell ref="B29:C29"/>
    <mergeCell ref="F29:G29"/>
  </mergeCells>
  <pageMargins left="0.25" right="0.25" top="0.75" bottom="0.75" header="0.3" footer="0.3"/>
  <pageSetup paperSize="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H13" sqref="H13"/>
    </sheetView>
  </sheetViews>
  <sheetFormatPr defaultRowHeight="13.2" x14ac:dyDescent="0.25"/>
  <cols>
    <col min="2" max="2" width="13.6640625" customWidth="1"/>
    <col min="3" max="3" width="15" customWidth="1"/>
    <col min="4" max="4" width="11.109375" customWidth="1"/>
    <col min="5" max="5" width="11.6640625" customWidth="1"/>
    <col min="6" max="6" width="10.6640625" customWidth="1"/>
    <col min="7" max="7" width="16.109375" customWidth="1"/>
    <col min="8" max="8" width="13.33203125" customWidth="1"/>
    <col min="9" max="10" width="14" customWidth="1"/>
    <col min="11" max="11" width="16" customWidth="1"/>
    <col min="12" max="12" width="13.5546875" customWidth="1"/>
  </cols>
  <sheetData>
    <row r="1" spans="1:12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25">
      <c r="A2" s="141"/>
      <c r="B2" s="128" t="s">
        <v>147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ht="39.6" x14ac:dyDescent="0.25">
      <c r="A3" s="141"/>
      <c r="B3" s="130" t="s">
        <v>23</v>
      </c>
      <c r="C3" s="130" t="s">
        <v>156</v>
      </c>
      <c r="D3" s="130" t="s">
        <v>25</v>
      </c>
      <c r="E3" s="130" t="s">
        <v>26</v>
      </c>
      <c r="F3" s="130" t="s">
        <v>27</v>
      </c>
      <c r="G3" s="130" t="s">
        <v>79</v>
      </c>
      <c r="H3" s="130" t="s">
        <v>80</v>
      </c>
      <c r="I3" s="130" t="s">
        <v>28</v>
      </c>
      <c r="J3" s="130" t="s">
        <v>29</v>
      </c>
      <c r="K3" s="130" t="s">
        <v>30</v>
      </c>
      <c r="L3" s="130" t="s">
        <v>52</v>
      </c>
    </row>
    <row r="4" spans="1:12" x14ac:dyDescent="0.25">
      <c r="A4" s="48" t="s">
        <v>136</v>
      </c>
      <c r="B4" s="167">
        <v>8</v>
      </c>
      <c r="C4" s="167">
        <v>10</v>
      </c>
      <c r="D4" s="167">
        <v>1</v>
      </c>
      <c r="E4" s="167">
        <v>26</v>
      </c>
      <c r="F4" s="167">
        <v>197</v>
      </c>
      <c r="G4" s="198"/>
      <c r="H4" s="198"/>
      <c r="I4" s="198"/>
      <c r="J4" s="198"/>
      <c r="K4" s="167">
        <v>12</v>
      </c>
      <c r="L4" s="198" t="s">
        <v>137</v>
      </c>
    </row>
    <row r="5" spans="1:12" x14ac:dyDescent="0.25">
      <c r="A5" s="48" t="s">
        <v>128</v>
      </c>
      <c r="B5" s="167">
        <v>11</v>
      </c>
      <c r="C5" s="167">
        <v>6</v>
      </c>
      <c r="D5" s="167">
        <v>3</v>
      </c>
      <c r="E5" s="167">
        <v>28</v>
      </c>
      <c r="F5" s="167">
        <v>174</v>
      </c>
      <c r="G5" s="48"/>
      <c r="H5" s="48"/>
      <c r="I5" s="48"/>
      <c r="J5" s="48"/>
      <c r="K5" s="167">
        <v>10</v>
      </c>
      <c r="L5" s="167">
        <v>232</v>
      </c>
    </row>
    <row r="6" spans="1:12" x14ac:dyDescent="0.25">
      <c r="A6" s="48" t="s">
        <v>129</v>
      </c>
      <c r="B6" s="167">
        <v>12</v>
      </c>
      <c r="C6" s="167">
        <v>8</v>
      </c>
      <c r="D6" s="167">
        <v>3</v>
      </c>
      <c r="E6" s="167">
        <v>36</v>
      </c>
      <c r="F6" s="167">
        <v>224</v>
      </c>
      <c r="G6" s="48"/>
      <c r="H6" s="48"/>
      <c r="I6" s="48"/>
      <c r="J6" s="167">
        <v>1</v>
      </c>
      <c r="K6" s="48">
        <v>12</v>
      </c>
      <c r="L6" s="48">
        <v>296</v>
      </c>
    </row>
    <row r="7" spans="1:12" x14ac:dyDescent="0.25">
      <c r="A7" s="48" t="s">
        <v>130</v>
      </c>
      <c r="B7" s="167">
        <v>13</v>
      </c>
      <c r="C7" s="167">
        <v>11</v>
      </c>
      <c r="D7" s="167">
        <v>3</v>
      </c>
      <c r="E7" s="167">
        <v>50</v>
      </c>
      <c r="F7" s="167">
        <v>238</v>
      </c>
      <c r="G7" s="48"/>
      <c r="H7" s="48"/>
      <c r="I7" s="48"/>
      <c r="J7" s="167">
        <v>2</v>
      </c>
      <c r="K7" s="48">
        <v>12</v>
      </c>
      <c r="L7" s="48">
        <v>329</v>
      </c>
    </row>
    <row r="8" spans="1:12" x14ac:dyDescent="0.25">
      <c r="A8" s="48" t="s">
        <v>131</v>
      </c>
      <c r="B8" s="167">
        <v>16</v>
      </c>
      <c r="C8" s="167">
        <v>5</v>
      </c>
      <c r="D8" s="167">
        <v>4</v>
      </c>
      <c r="E8" s="167">
        <v>33</v>
      </c>
      <c r="F8" s="167">
        <v>220</v>
      </c>
      <c r="G8" s="48"/>
      <c r="H8" s="48"/>
      <c r="I8" s="48"/>
      <c r="J8" s="167">
        <v>10</v>
      </c>
      <c r="K8" s="48">
        <v>16</v>
      </c>
      <c r="L8" s="48">
        <v>304</v>
      </c>
    </row>
    <row r="9" spans="1:12" x14ac:dyDescent="0.25">
      <c r="A9" s="48" t="s">
        <v>132</v>
      </c>
      <c r="B9" s="167">
        <v>10</v>
      </c>
      <c r="C9" s="167">
        <v>7</v>
      </c>
      <c r="D9" s="167">
        <v>3</v>
      </c>
      <c r="E9" s="167">
        <v>33</v>
      </c>
      <c r="F9" s="167">
        <v>209</v>
      </c>
      <c r="G9" s="48"/>
      <c r="H9" s="48"/>
      <c r="I9" s="167"/>
      <c r="J9" s="167">
        <v>12</v>
      </c>
      <c r="K9" s="173">
        <v>12</v>
      </c>
      <c r="L9" s="173">
        <v>287</v>
      </c>
    </row>
    <row r="10" spans="1:12" x14ac:dyDescent="0.25">
      <c r="A10" s="48" t="s">
        <v>133</v>
      </c>
      <c r="B10" s="167">
        <v>14</v>
      </c>
      <c r="C10" s="167">
        <v>4</v>
      </c>
      <c r="D10" s="167">
        <v>5</v>
      </c>
      <c r="E10" s="167">
        <v>35</v>
      </c>
      <c r="F10" s="167">
        <v>187</v>
      </c>
      <c r="G10" s="48"/>
      <c r="H10" s="48"/>
      <c r="I10" s="167"/>
      <c r="J10" s="167">
        <v>11</v>
      </c>
      <c r="K10" s="173">
        <v>30</v>
      </c>
      <c r="L10" s="173">
        <v>288</v>
      </c>
    </row>
    <row r="11" spans="1:12" x14ac:dyDescent="0.25">
      <c r="A11" s="48" t="s">
        <v>134</v>
      </c>
      <c r="B11" s="167">
        <v>16</v>
      </c>
      <c r="C11" s="167">
        <v>5</v>
      </c>
      <c r="D11" s="167">
        <v>4</v>
      </c>
      <c r="E11" s="167">
        <v>40</v>
      </c>
      <c r="F11" s="167">
        <v>200</v>
      </c>
      <c r="G11" s="48"/>
      <c r="H11" s="48"/>
      <c r="I11" s="48"/>
      <c r="J11" s="167">
        <v>12</v>
      </c>
      <c r="K11" s="48">
        <v>24</v>
      </c>
      <c r="L11" s="48">
        <v>301</v>
      </c>
    </row>
    <row r="12" spans="1:12" x14ac:dyDescent="0.25">
      <c r="A12" s="48" t="s">
        <v>135</v>
      </c>
      <c r="B12" s="167">
        <v>11</v>
      </c>
      <c r="C12" s="167">
        <v>10</v>
      </c>
      <c r="D12" s="167">
        <v>7</v>
      </c>
      <c r="E12" s="167">
        <v>44</v>
      </c>
      <c r="F12" s="167">
        <v>169</v>
      </c>
      <c r="G12" s="48"/>
      <c r="H12" s="48"/>
      <c r="I12" s="167"/>
      <c r="J12" s="167">
        <v>15</v>
      </c>
      <c r="K12" s="167">
        <v>24</v>
      </c>
      <c r="L12" s="173">
        <v>281</v>
      </c>
    </row>
    <row r="13" spans="1:12" x14ac:dyDescent="0.25">
      <c r="A13" s="48" t="s">
        <v>159</v>
      </c>
      <c r="B13" s="173">
        <v>10</v>
      </c>
      <c r="C13" s="173">
        <v>3</v>
      </c>
      <c r="D13" s="173">
        <v>9</v>
      </c>
      <c r="E13" s="173">
        <v>45</v>
      </c>
      <c r="F13" s="173">
        <v>200</v>
      </c>
      <c r="G13" s="173">
        <v>2</v>
      </c>
      <c r="H13" s="48"/>
      <c r="I13" s="48"/>
      <c r="J13" s="173">
        <v>23</v>
      </c>
      <c r="K13" s="173">
        <v>11</v>
      </c>
      <c r="L13" s="173">
        <v>303</v>
      </c>
    </row>
    <row r="14" spans="1:12" x14ac:dyDescent="0.25">
      <c r="A14" s="48" t="s">
        <v>162</v>
      </c>
      <c r="B14" s="173">
        <v>19</v>
      </c>
      <c r="C14" s="173">
        <v>3</v>
      </c>
      <c r="D14" s="173">
        <v>9</v>
      </c>
      <c r="E14" s="173">
        <v>44</v>
      </c>
      <c r="F14" s="173">
        <v>179</v>
      </c>
      <c r="G14" s="173">
        <v>2</v>
      </c>
      <c r="H14" s="48"/>
      <c r="I14" s="48"/>
      <c r="J14" s="173"/>
      <c r="K14" s="173">
        <v>30</v>
      </c>
      <c r="L14" s="173">
        <f>SUM(B14:K14)</f>
        <v>286</v>
      </c>
    </row>
    <row r="15" spans="1:12" x14ac:dyDescent="0.25">
      <c r="A15" s="48" t="s">
        <v>204</v>
      </c>
      <c r="B15" s="173">
        <v>12</v>
      </c>
      <c r="C15" s="173">
        <v>2</v>
      </c>
      <c r="D15" s="173">
        <v>11</v>
      </c>
      <c r="E15" s="173">
        <v>55</v>
      </c>
      <c r="F15" s="173">
        <v>161</v>
      </c>
      <c r="G15" s="173">
        <v>3</v>
      </c>
      <c r="H15" s="48"/>
      <c r="I15" s="48"/>
      <c r="J15" s="173">
        <v>3</v>
      </c>
      <c r="K15" s="173">
        <v>3</v>
      </c>
      <c r="L15" s="173">
        <v>250</v>
      </c>
    </row>
    <row r="16" spans="1:12" x14ac:dyDescent="0.25">
      <c r="A16" s="48" t="s">
        <v>461</v>
      </c>
      <c r="B16" s="173">
        <v>13</v>
      </c>
      <c r="C16" s="173">
        <v>8</v>
      </c>
      <c r="D16" s="173">
        <v>2</v>
      </c>
      <c r="E16" s="173">
        <v>70</v>
      </c>
      <c r="F16" s="173">
        <v>199</v>
      </c>
      <c r="G16" s="173">
        <v>1</v>
      </c>
      <c r="H16" s="48"/>
      <c r="I16" s="48"/>
      <c r="J16" s="173">
        <v>2</v>
      </c>
      <c r="K16" s="173">
        <v>1</v>
      </c>
      <c r="L16" s="173">
        <f>SUM(B16:K16)</f>
        <v>296</v>
      </c>
    </row>
    <row r="17" spans="1:12" x14ac:dyDescent="0.25">
      <c r="A17" s="48" t="s">
        <v>462</v>
      </c>
      <c r="B17" s="173">
        <v>17</v>
      </c>
      <c r="C17" s="173">
        <v>7</v>
      </c>
      <c r="D17" s="173">
        <v>6</v>
      </c>
      <c r="E17" s="173">
        <v>79</v>
      </c>
      <c r="F17" s="173">
        <v>202</v>
      </c>
      <c r="G17" s="173"/>
      <c r="H17" s="48"/>
      <c r="I17" s="48"/>
      <c r="J17" s="173">
        <v>1</v>
      </c>
      <c r="K17" s="173">
        <v>1</v>
      </c>
      <c r="L17" s="173">
        <f t="shared" ref="L17:L18" si="0">SUM(B17:K17)</f>
        <v>313</v>
      </c>
    </row>
    <row r="18" spans="1:12" x14ac:dyDescent="0.25">
      <c r="A18" s="48" t="s">
        <v>463</v>
      </c>
      <c r="B18" s="173">
        <v>22</v>
      </c>
      <c r="C18" s="173">
        <v>10</v>
      </c>
      <c r="D18" s="173">
        <v>10</v>
      </c>
      <c r="E18" s="173">
        <v>94</v>
      </c>
      <c r="F18" s="173">
        <v>197</v>
      </c>
      <c r="G18" s="173">
        <v>2</v>
      </c>
      <c r="H18" s="48"/>
      <c r="I18" s="48"/>
      <c r="J18" s="173">
        <v>1</v>
      </c>
      <c r="K18" s="173">
        <v>1</v>
      </c>
      <c r="L18" s="173">
        <f t="shared" si="0"/>
        <v>337</v>
      </c>
    </row>
    <row r="19" spans="1:12" x14ac:dyDescent="0.25">
      <c r="A19" s="48" t="s">
        <v>467</v>
      </c>
      <c r="B19" s="173">
        <v>32</v>
      </c>
      <c r="C19" s="173">
        <v>13</v>
      </c>
      <c r="D19" s="173">
        <v>7</v>
      </c>
      <c r="E19" s="173">
        <v>123</v>
      </c>
      <c r="F19" s="173">
        <v>222</v>
      </c>
      <c r="G19" s="173">
        <v>1</v>
      </c>
      <c r="H19" s="173">
        <v>0</v>
      </c>
      <c r="I19" s="173">
        <v>0</v>
      </c>
      <c r="J19" s="173">
        <v>2</v>
      </c>
      <c r="K19" s="173">
        <v>2</v>
      </c>
      <c r="L19" s="173">
        <f>SUM(B19:K19)</f>
        <v>402</v>
      </c>
    </row>
    <row r="20" spans="1:12" ht="13.2" customHeight="1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x14ac:dyDescent="0.25">
      <c r="A21" s="141"/>
      <c r="B21" s="128" t="s">
        <v>147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</row>
    <row r="22" spans="1:12" ht="39.6" x14ac:dyDescent="0.25">
      <c r="A22" s="141"/>
      <c r="B22" s="130" t="s">
        <v>23</v>
      </c>
      <c r="C22" s="130" t="s">
        <v>24</v>
      </c>
      <c r="D22" s="130" t="s">
        <v>25</v>
      </c>
      <c r="E22" s="130" t="s">
        <v>26</v>
      </c>
      <c r="F22" s="130" t="s">
        <v>27</v>
      </c>
      <c r="G22" s="130" t="s">
        <v>79</v>
      </c>
      <c r="H22" s="130" t="s">
        <v>80</v>
      </c>
      <c r="I22" s="130" t="s">
        <v>28</v>
      </c>
      <c r="J22" s="130" t="s">
        <v>29</v>
      </c>
      <c r="K22" s="130" t="s">
        <v>30</v>
      </c>
      <c r="L22" s="130" t="s">
        <v>52</v>
      </c>
    </row>
    <row r="23" spans="1:12" ht="13.2" customHeight="1" x14ac:dyDescent="0.25">
      <c r="A23" s="48" t="s">
        <v>136</v>
      </c>
      <c r="B23" s="88">
        <f>B4/$L4</f>
        <v>3.1496062992125984E-2</v>
      </c>
      <c r="C23" s="88">
        <f t="shared" ref="C23:L23" si="1">C4/$L4</f>
        <v>3.937007874015748E-2</v>
      </c>
      <c r="D23" s="88">
        <f t="shared" si="1"/>
        <v>3.937007874015748E-3</v>
      </c>
      <c r="E23" s="88">
        <f t="shared" si="1"/>
        <v>0.10236220472440945</v>
      </c>
      <c r="F23" s="88">
        <f t="shared" si="1"/>
        <v>0.77559055118110232</v>
      </c>
      <c r="G23" s="88">
        <f t="shared" si="1"/>
        <v>0</v>
      </c>
      <c r="H23" s="88">
        <f t="shared" si="1"/>
        <v>0</v>
      </c>
      <c r="I23" s="88">
        <f t="shared" si="1"/>
        <v>0</v>
      </c>
      <c r="J23" s="88">
        <f t="shared" si="1"/>
        <v>0</v>
      </c>
      <c r="K23" s="88">
        <f t="shared" si="1"/>
        <v>4.7244094488188976E-2</v>
      </c>
      <c r="L23" s="88">
        <f t="shared" si="1"/>
        <v>1</v>
      </c>
    </row>
    <row r="24" spans="1:12" x14ac:dyDescent="0.25">
      <c r="A24" s="48" t="s">
        <v>128</v>
      </c>
      <c r="B24" s="88">
        <f t="shared" ref="B24:L24" si="2">B5/$L5</f>
        <v>4.7413793103448273E-2</v>
      </c>
      <c r="C24" s="88">
        <f t="shared" si="2"/>
        <v>2.5862068965517241E-2</v>
      </c>
      <c r="D24" s="88">
        <f t="shared" si="2"/>
        <v>1.2931034482758621E-2</v>
      </c>
      <c r="E24" s="88">
        <f t="shared" si="2"/>
        <v>0.1206896551724138</v>
      </c>
      <c r="F24" s="88">
        <f t="shared" si="2"/>
        <v>0.75</v>
      </c>
      <c r="G24" s="88">
        <f t="shared" si="2"/>
        <v>0</v>
      </c>
      <c r="H24" s="88">
        <f t="shared" si="2"/>
        <v>0</v>
      </c>
      <c r="I24" s="88">
        <f t="shared" si="2"/>
        <v>0</v>
      </c>
      <c r="J24" s="88">
        <f t="shared" si="2"/>
        <v>0</v>
      </c>
      <c r="K24" s="88">
        <f t="shared" si="2"/>
        <v>4.3103448275862072E-2</v>
      </c>
      <c r="L24" s="88">
        <f t="shared" si="2"/>
        <v>1</v>
      </c>
    </row>
    <row r="25" spans="1:12" x14ac:dyDescent="0.25">
      <c r="A25" s="48" t="s">
        <v>129</v>
      </c>
      <c r="B25" s="88">
        <f t="shared" ref="B25:L25" si="3">B6/$L6</f>
        <v>4.0540540540540543E-2</v>
      </c>
      <c r="C25" s="88">
        <f t="shared" si="3"/>
        <v>2.7027027027027029E-2</v>
      </c>
      <c r="D25" s="88">
        <f t="shared" si="3"/>
        <v>1.0135135135135136E-2</v>
      </c>
      <c r="E25" s="88">
        <f t="shared" si="3"/>
        <v>0.12162162162162163</v>
      </c>
      <c r="F25" s="88">
        <f t="shared" si="3"/>
        <v>0.7567567567567568</v>
      </c>
      <c r="G25" s="88">
        <f t="shared" si="3"/>
        <v>0</v>
      </c>
      <c r="H25" s="88">
        <f t="shared" si="3"/>
        <v>0</v>
      </c>
      <c r="I25" s="88">
        <f t="shared" si="3"/>
        <v>0</v>
      </c>
      <c r="J25" s="88">
        <f t="shared" si="3"/>
        <v>3.3783783783783786E-3</v>
      </c>
      <c r="K25" s="88">
        <f t="shared" si="3"/>
        <v>4.0540540540540543E-2</v>
      </c>
      <c r="L25" s="88">
        <f t="shared" si="3"/>
        <v>1</v>
      </c>
    </row>
    <row r="26" spans="1:12" x14ac:dyDescent="0.25">
      <c r="A26" s="48" t="s">
        <v>130</v>
      </c>
      <c r="B26" s="88">
        <f t="shared" ref="B26:L26" si="4">B7/$L7</f>
        <v>3.9513677811550151E-2</v>
      </c>
      <c r="C26" s="88">
        <f t="shared" si="4"/>
        <v>3.3434650455927049E-2</v>
      </c>
      <c r="D26" s="88">
        <f t="shared" si="4"/>
        <v>9.11854103343465E-3</v>
      </c>
      <c r="E26" s="88">
        <f t="shared" si="4"/>
        <v>0.1519756838905775</v>
      </c>
      <c r="F26" s="88">
        <f t="shared" si="4"/>
        <v>0.72340425531914898</v>
      </c>
      <c r="G26" s="88">
        <f t="shared" si="4"/>
        <v>0</v>
      </c>
      <c r="H26" s="88">
        <f t="shared" si="4"/>
        <v>0</v>
      </c>
      <c r="I26" s="88">
        <f t="shared" si="4"/>
        <v>0</v>
      </c>
      <c r="J26" s="88">
        <f t="shared" si="4"/>
        <v>6.0790273556231003E-3</v>
      </c>
      <c r="K26" s="88">
        <f t="shared" si="4"/>
        <v>3.64741641337386E-2</v>
      </c>
      <c r="L26" s="88">
        <f t="shared" si="4"/>
        <v>1</v>
      </c>
    </row>
    <row r="27" spans="1:12" x14ac:dyDescent="0.25">
      <c r="A27" s="48" t="s">
        <v>131</v>
      </c>
      <c r="B27" s="88">
        <f t="shared" ref="B27:L27" si="5">B8/$L8</f>
        <v>5.2631578947368418E-2</v>
      </c>
      <c r="C27" s="88">
        <f t="shared" si="5"/>
        <v>1.6447368421052631E-2</v>
      </c>
      <c r="D27" s="88">
        <f t="shared" si="5"/>
        <v>1.3157894736842105E-2</v>
      </c>
      <c r="E27" s="88">
        <f t="shared" si="5"/>
        <v>0.10855263157894737</v>
      </c>
      <c r="F27" s="88">
        <f t="shared" si="5"/>
        <v>0.72368421052631582</v>
      </c>
      <c r="G27" s="88">
        <f t="shared" si="5"/>
        <v>0</v>
      </c>
      <c r="H27" s="88">
        <f t="shared" si="5"/>
        <v>0</v>
      </c>
      <c r="I27" s="88">
        <f t="shared" si="5"/>
        <v>0</v>
      </c>
      <c r="J27" s="88">
        <f t="shared" si="5"/>
        <v>3.2894736842105261E-2</v>
      </c>
      <c r="K27" s="88">
        <f t="shared" si="5"/>
        <v>5.2631578947368418E-2</v>
      </c>
      <c r="L27" s="88">
        <f t="shared" si="5"/>
        <v>1</v>
      </c>
    </row>
    <row r="28" spans="1:12" x14ac:dyDescent="0.25">
      <c r="A28" s="48" t="s">
        <v>132</v>
      </c>
      <c r="B28" s="88">
        <f t="shared" ref="B28:L28" si="6">B9/$L9</f>
        <v>3.484320557491289E-2</v>
      </c>
      <c r="C28" s="88">
        <f t="shared" si="6"/>
        <v>2.4390243902439025E-2</v>
      </c>
      <c r="D28" s="88">
        <f t="shared" si="6"/>
        <v>1.0452961672473868E-2</v>
      </c>
      <c r="E28" s="88">
        <f t="shared" si="6"/>
        <v>0.11498257839721254</v>
      </c>
      <c r="F28" s="88">
        <f t="shared" si="6"/>
        <v>0.72822299651567945</v>
      </c>
      <c r="G28" s="88">
        <f t="shared" si="6"/>
        <v>0</v>
      </c>
      <c r="H28" s="88">
        <f t="shared" si="6"/>
        <v>0</v>
      </c>
      <c r="I28" s="88">
        <f t="shared" si="6"/>
        <v>0</v>
      </c>
      <c r="J28" s="88">
        <f t="shared" si="6"/>
        <v>4.1811846689895474E-2</v>
      </c>
      <c r="K28" s="88">
        <f t="shared" si="6"/>
        <v>4.1811846689895474E-2</v>
      </c>
      <c r="L28" s="88">
        <f t="shared" si="6"/>
        <v>1</v>
      </c>
    </row>
    <row r="29" spans="1:12" x14ac:dyDescent="0.25">
      <c r="A29" s="48" t="s">
        <v>133</v>
      </c>
      <c r="B29" s="88">
        <f t="shared" ref="B29:L29" si="7">B10/$L10</f>
        <v>4.8611111111111112E-2</v>
      </c>
      <c r="C29" s="88">
        <f t="shared" si="7"/>
        <v>1.3888888888888888E-2</v>
      </c>
      <c r="D29" s="88">
        <f t="shared" si="7"/>
        <v>1.7361111111111112E-2</v>
      </c>
      <c r="E29" s="88">
        <f t="shared" si="7"/>
        <v>0.12152777777777778</v>
      </c>
      <c r="F29" s="88">
        <f t="shared" si="7"/>
        <v>0.64930555555555558</v>
      </c>
      <c r="G29" s="88">
        <f t="shared" si="7"/>
        <v>0</v>
      </c>
      <c r="H29" s="88">
        <f t="shared" si="7"/>
        <v>0</v>
      </c>
      <c r="I29" s="88">
        <f t="shared" si="7"/>
        <v>0</v>
      </c>
      <c r="J29" s="88">
        <f t="shared" si="7"/>
        <v>3.8194444444444448E-2</v>
      </c>
      <c r="K29" s="88">
        <f t="shared" si="7"/>
        <v>0.10416666666666667</v>
      </c>
      <c r="L29" s="88">
        <f t="shared" si="7"/>
        <v>1</v>
      </c>
    </row>
    <row r="30" spans="1:12" x14ac:dyDescent="0.25">
      <c r="A30" s="48" t="s">
        <v>134</v>
      </c>
      <c r="B30" s="88">
        <f t="shared" ref="B30:L30" si="8">B11/$L11</f>
        <v>5.3156146179401995E-2</v>
      </c>
      <c r="C30" s="88">
        <f t="shared" si="8"/>
        <v>1.6611295681063124E-2</v>
      </c>
      <c r="D30" s="88">
        <f t="shared" si="8"/>
        <v>1.3289036544850499E-2</v>
      </c>
      <c r="E30" s="88">
        <f t="shared" si="8"/>
        <v>0.13289036544850499</v>
      </c>
      <c r="F30" s="88">
        <f t="shared" si="8"/>
        <v>0.66445182724252494</v>
      </c>
      <c r="G30" s="88">
        <f t="shared" si="8"/>
        <v>0</v>
      </c>
      <c r="H30" s="88">
        <f t="shared" si="8"/>
        <v>0</v>
      </c>
      <c r="I30" s="88">
        <f t="shared" si="8"/>
        <v>0</v>
      </c>
      <c r="J30" s="88">
        <f t="shared" si="8"/>
        <v>3.9867109634551492E-2</v>
      </c>
      <c r="K30" s="88">
        <f t="shared" si="8"/>
        <v>7.9734219269102985E-2</v>
      </c>
      <c r="L30" s="88">
        <f t="shared" si="8"/>
        <v>1</v>
      </c>
    </row>
    <row r="31" spans="1:12" x14ac:dyDescent="0.25">
      <c r="A31" s="48" t="s">
        <v>135</v>
      </c>
      <c r="B31" s="88">
        <f t="shared" ref="B31:L34" si="9">B12/$L12</f>
        <v>3.9145907473309607E-2</v>
      </c>
      <c r="C31" s="88">
        <f t="shared" si="9"/>
        <v>3.5587188612099648E-2</v>
      </c>
      <c r="D31" s="88">
        <f t="shared" si="9"/>
        <v>2.491103202846975E-2</v>
      </c>
      <c r="E31" s="88">
        <f t="shared" si="9"/>
        <v>0.15658362989323843</v>
      </c>
      <c r="F31" s="88">
        <f t="shared" si="9"/>
        <v>0.60142348754448394</v>
      </c>
      <c r="G31" s="88">
        <f t="shared" si="9"/>
        <v>0</v>
      </c>
      <c r="H31" s="88">
        <f t="shared" si="9"/>
        <v>0</v>
      </c>
      <c r="I31" s="88">
        <f t="shared" si="9"/>
        <v>0</v>
      </c>
      <c r="J31" s="88">
        <f t="shared" si="9"/>
        <v>5.3380782918149468E-2</v>
      </c>
      <c r="K31" s="88">
        <f t="shared" si="9"/>
        <v>8.5409252669039148E-2</v>
      </c>
      <c r="L31" s="88">
        <f t="shared" si="9"/>
        <v>1</v>
      </c>
    </row>
    <row r="32" spans="1:12" x14ac:dyDescent="0.25">
      <c r="A32" s="48" t="s">
        <v>159</v>
      </c>
      <c r="B32" s="88">
        <f t="shared" si="9"/>
        <v>3.3003300330033E-2</v>
      </c>
      <c r="C32" s="88">
        <f t="shared" si="9"/>
        <v>9.9009900990099011E-3</v>
      </c>
      <c r="D32" s="88">
        <f t="shared" si="9"/>
        <v>2.9702970297029702E-2</v>
      </c>
      <c r="E32" s="88">
        <f t="shared" si="9"/>
        <v>0.14851485148514851</v>
      </c>
      <c r="F32" s="88">
        <f t="shared" si="9"/>
        <v>0.66006600660066006</v>
      </c>
      <c r="G32" s="88">
        <f t="shared" si="9"/>
        <v>6.6006600660066007E-3</v>
      </c>
      <c r="H32" s="88">
        <f t="shared" si="9"/>
        <v>0</v>
      </c>
      <c r="I32" s="88">
        <f t="shared" si="9"/>
        <v>0</v>
      </c>
      <c r="J32" s="88">
        <f t="shared" si="9"/>
        <v>7.590759075907591E-2</v>
      </c>
      <c r="K32" s="88">
        <f t="shared" si="9"/>
        <v>3.6303630363036306E-2</v>
      </c>
      <c r="L32" s="88">
        <f t="shared" si="9"/>
        <v>1</v>
      </c>
    </row>
    <row r="33" spans="1:12" x14ac:dyDescent="0.25">
      <c r="A33" s="48" t="s">
        <v>162</v>
      </c>
      <c r="B33" s="88">
        <f t="shared" si="9"/>
        <v>6.6433566433566432E-2</v>
      </c>
      <c r="C33" s="88">
        <f t="shared" si="9"/>
        <v>1.048951048951049E-2</v>
      </c>
      <c r="D33" s="88">
        <f t="shared" si="9"/>
        <v>3.1468531468531472E-2</v>
      </c>
      <c r="E33" s="88">
        <f t="shared" si="9"/>
        <v>0.15384615384615385</v>
      </c>
      <c r="F33" s="88">
        <f t="shared" si="9"/>
        <v>0.62587412587412583</v>
      </c>
      <c r="G33" s="88">
        <f t="shared" si="9"/>
        <v>6.993006993006993E-3</v>
      </c>
      <c r="H33" s="88">
        <f t="shared" si="9"/>
        <v>0</v>
      </c>
      <c r="I33" s="88">
        <f t="shared" si="9"/>
        <v>0</v>
      </c>
      <c r="J33" s="88">
        <f t="shared" si="9"/>
        <v>0</v>
      </c>
      <c r="K33" s="88">
        <f t="shared" si="9"/>
        <v>0.1048951048951049</v>
      </c>
      <c r="L33" s="88">
        <f t="shared" si="9"/>
        <v>1</v>
      </c>
    </row>
    <row r="34" spans="1:12" x14ac:dyDescent="0.25">
      <c r="A34" s="48" t="s">
        <v>204</v>
      </c>
      <c r="B34" s="88">
        <f>B15/$L15</f>
        <v>4.8000000000000001E-2</v>
      </c>
      <c r="C34" s="88">
        <f t="shared" si="9"/>
        <v>8.0000000000000002E-3</v>
      </c>
      <c r="D34" s="88">
        <f t="shared" si="9"/>
        <v>4.3999999999999997E-2</v>
      </c>
      <c r="E34" s="88">
        <f t="shared" si="9"/>
        <v>0.22</v>
      </c>
      <c r="F34" s="88">
        <f t="shared" si="9"/>
        <v>0.64400000000000002</v>
      </c>
      <c r="G34" s="88">
        <f t="shared" si="9"/>
        <v>1.2E-2</v>
      </c>
      <c r="H34" s="88">
        <f t="shared" si="9"/>
        <v>0</v>
      </c>
      <c r="I34" s="88">
        <f t="shared" si="9"/>
        <v>0</v>
      </c>
      <c r="J34" s="88">
        <f t="shared" si="9"/>
        <v>1.2E-2</v>
      </c>
      <c r="K34" s="88">
        <f t="shared" si="9"/>
        <v>1.2E-2</v>
      </c>
      <c r="L34" s="88">
        <f t="shared" si="9"/>
        <v>1</v>
      </c>
    </row>
    <row r="35" spans="1:12" x14ac:dyDescent="0.25">
      <c r="A35" s="48" t="s">
        <v>461</v>
      </c>
      <c r="B35" s="88">
        <f>B16/$L16</f>
        <v>4.3918918918918921E-2</v>
      </c>
      <c r="C35" s="88">
        <f t="shared" ref="C35:L35" si="10">C16/$L16</f>
        <v>2.7027027027027029E-2</v>
      </c>
      <c r="D35" s="88">
        <f t="shared" si="10"/>
        <v>6.7567567567567571E-3</v>
      </c>
      <c r="E35" s="88">
        <f t="shared" si="10"/>
        <v>0.23648648648648649</v>
      </c>
      <c r="F35" s="88">
        <f t="shared" si="10"/>
        <v>0.67229729729729726</v>
      </c>
      <c r="G35" s="88">
        <f t="shared" si="10"/>
        <v>3.3783783783783786E-3</v>
      </c>
      <c r="H35" s="88">
        <f t="shared" si="10"/>
        <v>0</v>
      </c>
      <c r="I35" s="88">
        <f t="shared" si="10"/>
        <v>0</v>
      </c>
      <c r="J35" s="88">
        <f t="shared" si="10"/>
        <v>6.7567567567567571E-3</v>
      </c>
      <c r="K35" s="88">
        <f t="shared" si="10"/>
        <v>3.3783783783783786E-3</v>
      </c>
      <c r="L35" s="88">
        <f t="shared" si="10"/>
        <v>1</v>
      </c>
    </row>
    <row r="36" spans="1:12" x14ac:dyDescent="0.25">
      <c r="A36" s="48" t="s">
        <v>462</v>
      </c>
      <c r="B36" s="88">
        <f t="shared" ref="B36:L36" si="11">B17/$L17</f>
        <v>5.4313099041533544E-2</v>
      </c>
      <c r="C36" s="88">
        <f t="shared" si="11"/>
        <v>2.2364217252396165E-2</v>
      </c>
      <c r="D36" s="88">
        <f t="shared" si="11"/>
        <v>1.9169329073482427E-2</v>
      </c>
      <c r="E36" s="88">
        <f t="shared" si="11"/>
        <v>0.25239616613418531</v>
      </c>
      <c r="F36" s="88">
        <f t="shared" si="11"/>
        <v>0.64536741214057503</v>
      </c>
      <c r="G36" s="88">
        <f t="shared" si="11"/>
        <v>0</v>
      </c>
      <c r="H36" s="88">
        <f t="shared" si="11"/>
        <v>0</v>
      </c>
      <c r="I36" s="88">
        <f t="shared" si="11"/>
        <v>0</v>
      </c>
      <c r="J36" s="88">
        <f t="shared" si="11"/>
        <v>3.1948881789137379E-3</v>
      </c>
      <c r="K36" s="88">
        <f t="shared" si="11"/>
        <v>3.1948881789137379E-3</v>
      </c>
      <c r="L36" s="88">
        <f t="shared" si="11"/>
        <v>1</v>
      </c>
    </row>
    <row r="37" spans="1:12" x14ac:dyDescent="0.25">
      <c r="A37" s="48" t="s">
        <v>463</v>
      </c>
      <c r="B37" s="88">
        <f>B18/$L18</f>
        <v>6.5281899109792291E-2</v>
      </c>
      <c r="C37" s="88">
        <f t="shared" ref="C37:L38" si="12">C18/$L18</f>
        <v>2.967359050445104E-2</v>
      </c>
      <c r="D37" s="88">
        <f t="shared" si="12"/>
        <v>2.967359050445104E-2</v>
      </c>
      <c r="E37" s="88">
        <f t="shared" si="12"/>
        <v>0.27893175074183979</v>
      </c>
      <c r="F37" s="88">
        <f t="shared" si="12"/>
        <v>0.58456973293768544</v>
      </c>
      <c r="G37" s="88">
        <f t="shared" si="12"/>
        <v>5.9347181008902079E-3</v>
      </c>
      <c r="H37" s="88">
        <f t="shared" si="12"/>
        <v>0</v>
      </c>
      <c r="I37" s="88">
        <f t="shared" si="12"/>
        <v>0</v>
      </c>
      <c r="J37" s="88">
        <f t="shared" si="12"/>
        <v>2.967359050445104E-3</v>
      </c>
      <c r="K37" s="88">
        <f t="shared" si="12"/>
        <v>2.967359050445104E-3</v>
      </c>
      <c r="L37" s="88">
        <f t="shared" si="12"/>
        <v>1</v>
      </c>
    </row>
    <row r="38" spans="1:12" x14ac:dyDescent="0.25">
      <c r="A38" s="48" t="s">
        <v>467</v>
      </c>
      <c r="B38" s="88">
        <f>B19/$L19</f>
        <v>7.9601990049751242E-2</v>
      </c>
      <c r="C38" s="88">
        <f t="shared" si="12"/>
        <v>3.2338308457711441E-2</v>
      </c>
      <c r="D38" s="88">
        <f t="shared" si="12"/>
        <v>1.7412935323383085E-2</v>
      </c>
      <c r="E38" s="88">
        <f t="shared" si="12"/>
        <v>0.30597014925373134</v>
      </c>
      <c r="F38" s="88">
        <f t="shared" si="12"/>
        <v>0.55223880597014929</v>
      </c>
      <c r="G38" s="88">
        <f t="shared" si="12"/>
        <v>2.4875621890547263E-3</v>
      </c>
      <c r="H38" s="88">
        <f t="shared" si="12"/>
        <v>0</v>
      </c>
      <c r="I38" s="88">
        <f t="shared" si="12"/>
        <v>0</v>
      </c>
      <c r="J38" s="88">
        <f t="shared" si="12"/>
        <v>4.9751243781094526E-3</v>
      </c>
      <c r="K38" s="88">
        <f t="shared" si="12"/>
        <v>4.9751243781094526E-3</v>
      </c>
      <c r="L38" s="88">
        <f t="shared" si="12"/>
        <v>1</v>
      </c>
    </row>
  </sheetData>
  <mergeCells count="2">
    <mergeCell ref="B2:L2"/>
    <mergeCell ref="B21:L21"/>
  </mergeCells>
  <pageMargins left="0.25" right="0.25" top="0.75" bottom="0.75" header="0.3" footer="0.3"/>
  <pageSetup paperSize="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workbookViewId="0">
      <selection activeCell="D23" sqref="D23:D24"/>
    </sheetView>
  </sheetViews>
  <sheetFormatPr defaultRowHeight="13.2" x14ac:dyDescent="0.25"/>
  <cols>
    <col min="1" max="1" width="23.44140625" customWidth="1"/>
    <col min="2" max="2" width="14.88671875" customWidth="1"/>
    <col min="3" max="3" width="20" customWidth="1"/>
    <col min="4" max="4" width="49.88671875" customWidth="1"/>
    <col min="5" max="5" width="9.6640625" customWidth="1"/>
    <col min="6" max="6" width="8.5546875" customWidth="1"/>
    <col min="249" max="249" width="31.44140625" customWidth="1"/>
    <col min="250" max="250" width="38.6640625" customWidth="1"/>
    <col min="251" max="253" width="8.88671875" customWidth="1"/>
    <col min="254" max="254" width="10.33203125" customWidth="1"/>
    <col min="255" max="255" width="10.109375" customWidth="1"/>
    <col min="256" max="257" width="10.6640625" customWidth="1"/>
    <col min="258" max="258" width="10.44140625" customWidth="1"/>
    <col min="259" max="259" width="12.6640625" customWidth="1"/>
    <col min="260" max="260" width="15.5546875" customWidth="1"/>
    <col min="261" max="261" width="13.33203125" customWidth="1"/>
    <col min="262" max="262" width="12.6640625" customWidth="1"/>
    <col min="505" max="505" width="31.44140625" customWidth="1"/>
    <col min="506" max="506" width="38.6640625" customWidth="1"/>
    <col min="507" max="509" width="8.88671875" customWidth="1"/>
    <col min="510" max="510" width="10.33203125" customWidth="1"/>
    <col min="511" max="511" width="10.109375" customWidth="1"/>
    <col min="512" max="513" width="10.6640625" customWidth="1"/>
    <col min="514" max="514" width="10.44140625" customWidth="1"/>
    <col min="515" max="515" width="12.6640625" customWidth="1"/>
    <col min="516" max="516" width="15.5546875" customWidth="1"/>
    <col min="517" max="517" width="13.33203125" customWidth="1"/>
    <col min="518" max="518" width="12.6640625" customWidth="1"/>
    <col min="761" max="761" width="31.44140625" customWidth="1"/>
    <col min="762" max="762" width="38.6640625" customWidth="1"/>
    <col min="763" max="765" width="8.88671875" customWidth="1"/>
    <col min="766" max="766" width="10.33203125" customWidth="1"/>
    <col min="767" max="767" width="10.109375" customWidth="1"/>
    <col min="768" max="769" width="10.6640625" customWidth="1"/>
    <col min="770" max="770" width="10.44140625" customWidth="1"/>
    <col min="771" max="771" width="12.6640625" customWidth="1"/>
    <col min="772" max="772" width="15.5546875" customWidth="1"/>
    <col min="773" max="773" width="13.33203125" customWidth="1"/>
    <col min="774" max="774" width="12.6640625" customWidth="1"/>
    <col min="1017" max="1017" width="31.44140625" customWidth="1"/>
    <col min="1018" max="1018" width="38.6640625" customWidth="1"/>
    <col min="1019" max="1021" width="8.88671875" customWidth="1"/>
    <col min="1022" max="1022" width="10.33203125" customWidth="1"/>
    <col min="1023" max="1023" width="10.109375" customWidth="1"/>
    <col min="1024" max="1025" width="10.6640625" customWidth="1"/>
    <col min="1026" max="1026" width="10.44140625" customWidth="1"/>
    <col min="1027" max="1027" width="12.6640625" customWidth="1"/>
    <col min="1028" max="1028" width="15.5546875" customWidth="1"/>
    <col min="1029" max="1029" width="13.33203125" customWidth="1"/>
    <col min="1030" max="1030" width="12.6640625" customWidth="1"/>
    <col min="1273" max="1273" width="31.44140625" customWidth="1"/>
    <col min="1274" max="1274" width="38.6640625" customWidth="1"/>
    <col min="1275" max="1277" width="8.88671875" customWidth="1"/>
    <col min="1278" max="1278" width="10.33203125" customWidth="1"/>
    <col min="1279" max="1279" width="10.109375" customWidth="1"/>
    <col min="1280" max="1281" width="10.6640625" customWidth="1"/>
    <col min="1282" max="1282" width="10.44140625" customWidth="1"/>
    <col min="1283" max="1283" width="12.6640625" customWidth="1"/>
    <col min="1284" max="1284" width="15.5546875" customWidth="1"/>
    <col min="1285" max="1285" width="13.33203125" customWidth="1"/>
    <col min="1286" max="1286" width="12.6640625" customWidth="1"/>
    <col min="1529" max="1529" width="31.44140625" customWidth="1"/>
    <col min="1530" max="1530" width="38.6640625" customWidth="1"/>
    <col min="1531" max="1533" width="8.88671875" customWidth="1"/>
    <col min="1534" max="1534" width="10.33203125" customWidth="1"/>
    <col min="1535" max="1535" width="10.109375" customWidth="1"/>
    <col min="1536" max="1537" width="10.6640625" customWidth="1"/>
    <col min="1538" max="1538" width="10.44140625" customWidth="1"/>
    <col min="1539" max="1539" width="12.6640625" customWidth="1"/>
    <col min="1540" max="1540" width="15.5546875" customWidth="1"/>
    <col min="1541" max="1541" width="13.33203125" customWidth="1"/>
    <col min="1542" max="1542" width="12.6640625" customWidth="1"/>
    <col min="1785" max="1785" width="31.44140625" customWidth="1"/>
    <col min="1786" max="1786" width="38.6640625" customWidth="1"/>
    <col min="1787" max="1789" width="8.88671875" customWidth="1"/>
    <col min="1790" max="1790" width="10.33203125" customWidth="1"/>
    <col min="1791" max="1791" width="10.109375" customWidth="1"/>
    <col min="1792" max="1793" width="10.6640625" customWidth="1"/>
    <col min="1794" max="1794" width="10.44140625" customWidth="1"/>
    <col min="1795" max="1795" width="12.6640625" customWidth="1"/>
    <col min="1796" max="1796" width="15.5546875" customWidth="1"/>
    <col min="1797" max="1797" width="13.33203125" customWidth="1"/>
    <col min="1798" max="1798" width="12.6640625" customWidth="1"/>
    <col min="2041" max="2041" width="31.44140625" customWidth="1"/>
    <col min="2042" max="2042" width="38.6640625" customWidth="1"/>
    <col min="2043" max="2045" width="8.88671875" customWidth="1"/>
    <col min="2046" max="2046" width="10.33203125" customWidth="1"/>
    <col min="2047" max="2047" width="10.109375" customWidth="1"/>
    <col min="2048" max="2049" width="10.6640625" customWidth="1"/>
    <col min="2050" max="2050" width="10.44140625" customWidth="1"/>
    <col min="2051" max="2051" width="12.6640625" customWidth="1"/>
    <col min="2052" max="2052" width="15.5546875" customWidth="1"/>
    <col min="2053" max="2053" width="13.33203125" customWidth="1"/>
    <col min="2054" max="2054" width="12.6640625" customWidth="1"/>
    <col min="2297" max="2297" width="31.44140625" customWidth="1"/>
    <col min="2298" max="2298" width="38.6640625" customWidth="1"/>
    <col min="2299" max="2301" width="8.88671875" customWidth="1"/>
    <col min="2302" max="2302" width="10.33203125" customWidth="1"/>
    <col min="2303" max="2303" width="10.109375" customWidth="1"/>
    <col min="2304" max="2305" width="10.6640625" customWidth="1"/>
    <col min="2306" max="2306" width="10.44140625" customWidth="1"/>
    <col min="2307" max="2307" width="12.6640625" customWidth="1"/>
    <col min="2308" max="2308" width="15.5546875" customWidth="1"/>
    <col min="2309" max="2309" width="13.33203125" customWidth="1"/>
    <col min="2310" max="2310" width="12.6640625" customWidth="1"/>
    <col min="2553" max="2553" width="31.44140625" customWidth="1"/>
    <col min="2554" max="2554" width="38.6640625" customWidth="1"/>
    <col min="2555" max="2557" width="8.88671875" customWidth="1"/>
    <col min="2558" max="2558" width="10.33203125" customWidth="1"/>
    <col min="2559" max="2559" width="10.109375" customWidth="1"/>
    <col min="2560" max="2561" width="10.6640625" customWidth="1"/>
    <col min="2562" max="2562" width="10.44140625" customWidth="1"/>
    <col min="2563" max="2563" width="12.6640625" customWidth="1"/>
    <col min="2564" max="2564" width="15.5546875" customWidth="1"/>
    <col min="2565" max="2565" width="13.33203125" customWidth="1"/>
    <col min="2566" max="2566" width="12.6640625" customWidth="1"/>
    <col min="2809" max="2809" width="31.44140625" customWidth="1"/>
    <col min="2810" max="2810" width="38.6640625" customWidth="1"/>
    <col min="2811" max="2813" width="8.88671875" customWidth="1"/>
    <col min="2814" max="2814" width="10.33203125" customWidth="1"/>
    <col min="2815" max="2815" width="10.109375" customWidth="1"/>
    <col min="2816" max="2817" width="10.6640625" customWidth="1"/>
    <col min="2818" max="2818" width="10.44140625" customWidth="1"/>
    <col min="2819" max="2819" width="12.6640625" customWidth="1"/>
    <col min="2820" max="2820" width="15.5546875" customWidth="1"/>
    <col min="2821" max="2821" width="13.33203125" customWidth="1"/>
    <col min="2822" max="2822" width="12.6640625" customWidth="1"/>
    <col min="3065" max="3065" width="31.44140625" customWidth="1"/>
    <col min="3066" max="3066" width="38.6640625" customWidth="1"/>
    <col min="3067" max="3069" width="8.88671875" customWidth="1"/>
    <col min="3070" max="3070" width="10.33203125" customWidth="1"/>
    <col min="3071" max="3071" width="10.109375" customWidth="1"/>
    <col min="3072" max="3073" width="10.6640625" customWidth="1"/>
    <col min="3074" max="3074" width="10.44140625" customWidth="1"/>
    <col min="3075" max="3075" width="12.6640625" customWidth="1"/>
    <col min="3076" max="3076" width="15.5546875" customWidth="1"/>
    <col min="3077" max="3077" width="13.33203125" customWidth="1"/>
    <col min="3078" max="3078" width="12.6640625" customWidth="1"/>
    <col min="3321" max="3321" width="31.44140625" customWidth="1"/>
    <col min="3322" max="3322" width="38.6640625" customWidth="1"/>
    <col min="3323" max="3325" width="8.88671875" customWidth="1"/>
    <col min="3326" max="3326" width="10.33203125" customWidth="1"/>
    <col min="3327" max="3327" width="10.109375" customWidth="1"/>
    <col min="3328" max="3329" width="10.6640625" customWidth="1"/>
    <col min="3330" max="3330" width="10.44140625" customWidth="1"/>
    <col min="3331" max="3331" width="12.6640625" customWidth="1"/>
    <col min="3332" max="3332" width="15.5546875" customWidth="1"/>
    <col min="3333" max="3333" width="13.33203125" customWidth="1"/>
    <col min="3334" max="3334" width="12.6640625" customWidth="1"/>
    <col min="3577" max="3577" width="31.44140625" customWidth="1"/>
    <col min="3578" max="3578" width="38.6640625" customWidth="1"/>
    <col min="3579" max="3581" width="8.88671875" customWidth="1"/>
    <col min="3582" max="3582" width="10.33203125" customWidth="1"/>
    <col min="3583" max="3583" width="10.109375" customWidth="1"/>
    <col min="3584" max="3585" width="10.6640625" customWidth="1"/>
    <col min="3586" max="3586" width="10.44140625" customWidth="1"/>
    <col min="3587" max="3587" width="12.6640625" customWidth="1"/>
    <col min="3588" max="3588" width="15.5546875" customWidth="1"/>
    <col min="3589" max="3589" width="13.33203125" customWidth="1"/>
    <col min="3590" max="3590" width="12.6640625" customWidth="1"/>
    <col min="3833" max="3833" width="31.44140625" customWidth="1"/>
    <col min="3834" max="3834" width="38.6640625" customWidth="1"/>
    <col min="3835" max="3837" width="8.88671875" customWidth="1"/>
    <col min="3838" max="3838" width="10.33203125" customWidth="1"/>
    <col min="3839" max="3839" width="10.109375" customWidth="1"/>
    <col min="3840" max="3841" width="10.6640625" customWidth="1"/>
    <col min="3842" max="3842" width="10.44140625" customWidth="1"/>
    <col min="3843" max="3843" width="12.6640625" customWidth="1"/>
    <col min="3844" max="3844" width="15.5546875" customWidth="1"/>
    <col min="3845" max="3845" width="13.33203125" customWidth="1"/>
    <col min="3846" max="3846" width="12.6640625" customWidth="1"/>
    <col min="4089" max="4089" width="31.44140625" customWidth="1"/>
    <col min="4090" max="4090" width="38.6640625" customWidth="1"/>
    <col min="4091" max="4093" width="8.88671875" customWidth="1"/>
    <col min="4094" max="4094" width="10.33203125" customWidth="1"/>
    <col min="4095" max="4095" width="10.109375" customWidth="1"/>
    <col min="4096" max="4097" width="10.6640625" customWidth="1"/>
    <col min="4098" max="4098" width="10.44140625" customWidth="1"/>
    <col min="4099" max="4099" width="12.6640625" customWidth="1"/>
    <col min="4100" max="4100" width="15.5546875" customWidth="1"/>
    <col min="4101" max="4101" width="13.33203125" customWidth="1"/>
    <col min="4102" max="4102" width="12.6640625" customWidth="1"/>
    <col min="4345" max="4345" width="31.44140625" customWidth="1"/>
    <col min="4346" max="4346" width="38.6640625" customWidth="1"/>
    <col min="4347" max="4349" width="8.88671875" customWidth="1"/>
    <col min="4350" max="4350" width="10.33203125" customWidth="1"/>
    <col min="4351" max="4351" width="10.109375" customWidth="1"/>
    <col min="4352" max="4353" width="10.6640625" customWidth="1"/>
    <col min="4354" max="4354" width="10.44140625" customWidth="1"/>
    <col min="4355" max="4355" width="12.6640625" customWidth="1"/>
    <col min="4356" max="4356" width="15.5546875" customWidth="1"/>
    <col min="4357" max="4357" width="13.33203125" customWidth="1"/>
    <col min="4358" max="4358" width="12.6640625" customWidth="1"/>
    <col min="4601" max="4601" width="31.44140625" customWidth="1"/>
    <col min="4602" max="4602" width="38.6640625" customWidth="1"/>
    <col min="4603" max="4605" width="8.88671875" customWidth="1"/>
    <col min="4606" max="4606" width="10.33203125" customWidth="1"/>
    <col min="4607" max="4607" width="10.109375" customWidth="1"/>
    <col min="4608" max="4609" width="10.6640625" customWidth="1"/>
    <col min="4610" max="4610" width="10.44140625" customWidth="1"/>
    <col min="4611" max="4611" width="12.6640625" customWidth="1"/>
    <col min="4612" max="4612" width="15.5546875" customWidth="1"/>
    <col min="4613" max="4613" width="13.33203125" customWidth="1"/>
    <col min="4614" max="4614" width="12.6640625" customWidth="1"/>
    <col min="4857" max="4857" width="31.44140625" customWidth="1"/>
    <col min="4858" max="4858" width="38.6640625" customWidth="1"/>
    <col min="4859" max="4861" width="8.88671875" customWidth="1"/>
    <col min="4862" max="4862" width="10.33203125" customWidth="1"/>
    <col min="4863" max="4863" width="10.109375" customWidth="1"/>
    <col min="4864" max="4865" width="10.6640625" customWidth="1"/>
    <col min="4866" max="4866" width="10.44140625" customWidth="1"/>
    <col min="4867" max="4867" width="12.6640625" customWidth="1"/>
    <col min="4868" max="4868" width="15.5546875" customWidth="1"/>
    <col min="4869" max="4869" width="13.33203125" customWidth="1"/>
    <col min="4870" max="4870" width="12.6640625" customWidth="1"/>
    <col min="5113" max="5113" width="31.44140625" customWidth="1"/>
    <col min="5114" max="5114" width="38.6640625" customWidth="1"/>
    <col min="5115" max="5117" width="8.88671875" customWidth="1"/>
    <col min="5118" max="5118" width="10.33203125" customWidth="1"/>
    <col min="5119" max="5119" width="10.109375" customWidth="1"/>
    <col min="5120" max="5121" width="10.6640625" customWidth="1"/>
    <col min="5122" max="5122" width="10.44140625" customWidth="1"/>
    <col min="5123" max="5123" width="12.6640625" customWidth="1"/>
    <col min="5124" max="5124" width="15.5546875" customWidth="1"/>
    <col min="5125" max="5125" width="13.33203125" customWidth="1"/>
    <col min="5126" max="5126" width="12.6640625" customWidth="1"/>
    <col min="5369" max="5369" width="31.44140625" customWidth="1"/>
    <col min="5370" max="5370" width="38.6640625" customWidth="1"/>
    <col min="5371" max="5373" width="8.88671875" customWidth="1"/>
    <col min="5374" max="5374" width="10.33203125" customWidth="1"/>
    <col min="5375" max="5375" width="10.109375" customWidth="1"/>
    <col min="5376" max="5377" width="10.6640625" customWidth="1"/>
    <col min="5378" max="5378" width="10.44140625" customWidth="1"/>
    <col min="5379" max="5379" width="12.6640625" customWidth="1"/>
    <col min="5380" max="5380" width="15.5546875" customWidth="1"/>
    <col min="5381" max="5381" width="13.33203125" customWidth="1"/>
    <col min="5382" max="5382" width="12.6640625" customWidth="1"/>
    <col min="5625" max="5625" width="31.44140625" customWidth="1"/>
    <col min="5626" max="5626" width="38.6640625" customWidth="1"/>
    <col min="5627" max="5629" width="8.88671875" customWidth="1"/>
    <col min="5630" max="5630" width="10.33203125" customWidth="1"/>
    <col min="5631" max="5631" width="10.109375" customWidth="1"/>
    <col min="5632" max="5633" width="10.6640625" customWidth="1"/>
    <col min="5634" max="5634" width="10.44140625" customWidth="1"/>
    <col min="5635" max="5635" width="12.6640625" customWidth="1"/>
    <col min="5636" max="5636" width="15.5546875" customWidth="1"/>
    <col min="5637" max="5637" width="13.33203125" customWidth="1"/>
    <col min="5638" max="5638" width="12.6640625" customWidth="1"/>
    <col min="5881" max="5881" width="31.44140625" customWidth="1"/>
    <col min="5882" max="5882" width="38.6640625" customWidth="1"/>
    <col min="5883" max="5885" width="8.88671875" customWidth="1"/>
    <col min="5886" max="5886" width="10.33203125" customWidth="1"/>
    <col min="5887" max="5887" width="10.109375" customWidth="1"/>
    <col min="5888" max="5889" width="10.6640625" customWidth="1"/>
    <col min="5890" max="5890" width="10.44140625" customWidth="1"/>
    <col min="5891" max="5891" width="12.6640625" customWidth="1"/>
    <col min="5892" max="5892" width="15.5546875" customWidth="1"/>
    <col min="5893" max="5893" width="13.33203125" customWidth="1"/>
    <col min="5894" max="5894" width="12.6640625" customWidth="1"/>
    <col min="6137" max="6137" width="31.44140625" customWidth="1"/>
    <col min="6138" max="6138" width="38.6640625" customWidth="1"/>
    <col min="6139" max="6141" width="8.88671875" customWidth="1"/>
    <col min="6142" max="6142" width="10.33203125" customWidth="1"/>
    <col min="6143" max="6143" width="10.109375" customWidth="1"/>
    <col min="6144" max="6145" width="10.6640625" customWidth="1"/>
    <col min="6146" max="6146" width="10.44140625" customWidth="1"/>
    <col min="6147" max="6147" width="12.6640625" customWidth="1"/>
    <col min="6148" max="6148" width="15.5546875" customWidth="1"/>
    <col min="6149" max="6149" width="13.33203125" customWidth="1"/>
    <col min="6150" max="6150" width="12.6640625" customWidth="1"/>
    <col min="6393" max="6393" width="31.44140625" customWidth="1"/>
    <col min="6394" max="6394" width="38.6640625" customWidth="1"/>
    <col min="6395" max="6397" width="8.88671875" customWidth="1"/>
    <col min="6398" max="6398" width="10.33203125" customWidth="1"/>
    <col min="6399" max="6399" width="10.109375" customWidth="1"/>
    <col min="6400" max="6401" width="10.6640625" customWidth="1"/>
    <col min="6402" max="6402" width="10.44140625" customWidth="1"/>
    <col min="6403" max="6403" width="12.6640625" customWidth="1"/>
    <col min="6404" max="6404" width="15.5546875" customWidth="1"/>
    <col min="6405" max="6405" width="13.33203125" customWidth="1"/>
    <col min="6406" max="6406" width="12.6640625" customWidth="1"/>
    <col min="6649" max="6649" width="31.44140625" customWidth="1"/>
    <col min="6650" max="6650" width="38.6640625" customWidth="1"/>
    <col min="6651" max="6653" width="8.88671875" customWidth="1"/>
    <col min="6654" max="6654" width="10.33203125" customWidth="1"/>
    <col min="6655" max="6655" width="10.109375" customWidth="1"/>
    <col min="6656" max="6657" width="10.6640625" customWidth="1"/>
    <col min="6658" max="6658" width="10.44140625" customWidth="1"/>
    <col min="6659" max="6659" width="12.6640625" customWidth="1"/>
    <col min="6660" max="6660" width="15.5546875" customWidth="1"/>
    <col min="6661" max="6661" width="13.33203125" customWidth="1"/>
    <col min="6662" max="6662" width="12.6640625" customWidth="1"/>
    <col min="6905" max="6905" width="31.44140625" customWidth="1"/>
    <col min="6906" max="6906" width="38.6640625" customWidth="1"/>
    <col min="6907" max="6909" width="8.88671875" customWidth="1"/>
    <col min="6910" max="6910" width="10.33203125" customWidth="1"/>
    <col min="6911" max="6911" width="10.109375" customWidth="1"/>
    <col min="6912" max="6913" width="10.6640625" customWidth="1"/>
    <col min="6914" max="6914" width="10.44140625" customWidth="1"/>
    <col min="6915" max="6915" width="12.6640625" customWidth="1"/>
    <col min="6916" max="6916" width="15.5546875" customWidth="1"/>
    <col min="6917" max="6917" width="13.33203125" customWidth="1"/>
    <col min="6918" max="6918" width="12.6640625" customWidth="1"/>
    <col min="7161" max="7161" width="31.44140625" customWidth="1"/>
    <col min="7162" max="7162" width="38.6640625" customWidth="1"/>
    <col min="7163" max="7165" width="8.88671875" customWidth="1"/>
    <col min="7166" max="7166" width="10.33203125" customWidth="1"/>
    <col min="7167" max="7167" width="10.109375" customWidth="1"/>
    <col min="7168" max="7169" width="10.6640625" customWidth="1"/>
    <col min="7170" max="7170" width="10.44140625" customWidth="1"/>
    <col min="7171" max="7171" width="12.6640625" customWidth="1"/>
    <col min="7172" max="7172" width="15.5546875" customWidth="1"/>
    <col min="7173" max="7173" width="13.33203125" customWidth="1"/>
    <col min="7174" max="7174" width="12.6640625" customWidth="1"/>
    <col min="7417" max="7417" width="31.44140625" customWidth="1"/>
    <col min="7418" max="7418" width="38.6640625" customWidth="1"/>
    <col min="7419" max="7421" width="8.88671875" customWidth="1"/>
    <col min="7422" max="7422" width="10.33203125" customWidth="1"/>
    <col min="7423" max="7423" width="10.109375" customWidth="1"/>
    <col min="7424" max="7425" width="10.6640625" customWidth="1"/>
    <col min="7426" max="7426" width="10.44140625" customWidth="1"/>
    <col min="7427" max="7427" width="12.6640625" customWidth="1"/>
    <col min="7428" max="7428" width="15.5546875" customWidth="1"/>
    <col min="7429" max="7429" width="13.33203125" customWidth="1"/>
    <col min="7430" max="7430" width="12.6640625" customWidth="1"/>
    <col min="7673" max="7673" width="31.44140625" customWidth="1"/>
    <col min="7674" max="7674" width="38.6640625" customWidth="1"/>
    <col min="7675" max="7677" width="8.88671875" customWidth="1"/>
    <col min="7678" max="7678" width="10.33203125" customWidth="1"/>
    <col min="7679" max="7679" width="10.109375" customWidth="1"/>
    <col min="7680" max="7681" width="10.6640625" customWidth="1"/>
    <col min="7682" max="7682" width="10.44140625" customWidth="1"/>
    <col min="7683" max="7683" width="12.6640625" customWidth="1"/>
    <col min="7684" max="7684" width="15.5546875" customWidth="1"/>
    <col min="7685" max="7685" width="13.33203125" customWidth="1"/>
    <col min="7686" max="7686" width="12.6640625" customWidth="1"/>
    <col min="7929" max="7929" width="31.44140625" customWidth="1"/>
    <col min="7930" max="7930" width="38.6640625" customWidth="1"/>
    <col min="7931" max="7933" width="8.88671875" customWidth="1"/>
    <col min="7934" max="7934" width="10.33203125" customWidth="1"/>
    <col min="7935" max="7935" width="10.109375" customWidth="1"/>
    <col min="7936" max="7937" width="10.6640625" customWidth="1"/>
    <col min="7938" max="7938" width="10.44140625" customWidth="1"/>
    <col min="7939" max="7939" width="12.6640625" customWidth="1"/>
    <col min="7940" max="7940" width="15.5546875" customWidth="1"/>
    <col min="7941" max="7941" width="13.33203125" customWidth="1"/>
    <col min="7942" max="7942" width="12.6640625" customWidth="1"/>
    <col min="8185" max="8185" width="31.44140625" customWidth="1"/>
    <col min="8186" max="8186" width="38.6640625" customWidth="1"/>
    <col min="8187" max="8189" width="8.88671875" customWidth="1"/>
    <col min="8190" max="8190" width="10.33203125" customWidth="1"/>
    <col min="8191" max="8191" width="10.109375" customWidth="1"/>
    <col min="8192" max="8193" width="10.6640625" customWidth="1"/>
    <col min="8194" max="8194" width="10.44140625" customWidth="1"/>
    <col min="8195" max="8195" width="12.6640625" customWidth="1"/>
    <col min="8196" max="8196" width="15.5546875" customWidth="1"/>
    <col min="8197" max="8197" width="13.33203125" customWidth="1"/>
    <col min="8198" max="8198" width="12.6640625" customWidth="1"/>
    <col min="8441" max="8441" width="31.44140625" customWidth="1"/>
    <col min="8442" max="8442" width="38.6640625" customWidth="1"/>
    <col min="8443" max="8445" width="8.88671875" customWidth="1"/>
    <col min="8446" max="8446" width="10.33203125" customWidth="1"/>
    <col min="8447" max="8447" width="10.109375" customWidth="1"/>
    <col min="8448" max="8449" width="10.6640625" customWidth="1"/>
    <col min="8450" max="8450" width="10.44140625" customWidth="1"/>
    <col min="8451" max="8451" width="12.6640625" customWidth="1"/>
    <col min="8452" max="8452" width="15.5546875" customWidth="1"/>
    <col min="8453" max="8453" width="13.33203125" customWidth="1"/>
    <col min="8454" max="8454" width="12.6640625" customWidth="1"/>
    <col min="8697" max="8697" width="31.44140625" customWidth="1"/>
    <col min="8698" max="8698" width="38.6640625" customWidth="1"/>
    <col min="8699" max="8701" width="8.88671875" customWidth="1"/>
    <col min="8702" max="8702" width="10.33203125" customWidth="1"/>
    <col min="8703" max="8703" width="10.109375" customWidth="1"/>
    <col min="8704" max="8705" width="10.6640625" customWidth="1"/>
    <col min="8706" max="8706" width="10.44140625" customWidth="1"/>
    <col min="8707" max="8707" width="12.6640625" customWidth="1"/>
    <col min="8708" max="8708" width="15.5546875" customWidth="1"/>
    <col min="8709" max="8709" width="13.33203125" customWidth="1"/>
    <col min="8710" max="8710" width="12.6640625" customWidth="1"/>
    <col min="8953" max="8953" width="31.44140625" customWidth="1"/>
    <col min="8954" max="8954" width="38.6640625" customWidth="1"/>
    <col min="8955" max="8957" width="8.88671875" customWidth="1"/>
    <col min="8958" max="8958" width="10.33203125" customWidth="1"/>
    <col min="8959" max="8959" width="10.109375" customWidth="1"/>
    <col min="8960" max="8961" width="10.6640625" customWidth="1"/>
    <col min="8962" max="8962" width="10.44140625" customWidth="1"/>
    <col min="8963" max="8963" width="12.6640625" customWidth="1"/>
    <col min="8964" max="8964" width="15.5546875" customWidth="1"/>
    <col min="8965" max="8965" width="13.33203125" customWidth="1"/>
    <col min="8966" max="8966" width="12.6640625" customWidth="1"/>
    <col min="9209" max="9209" width="31.44140625" customWidth="1"/>
    <col min="9210" max="9210" width="38.6640625" customWidth="1"/>
    <col min="9211" max="9213" width="8.88671875" customWidth="1"/>
    <col min="9214" max="9214" width="10.33203125" customWidth="1"/>
    <col min="9215" max="9215" width="10.109375" customWidth="1"/>
    <col min="9216" max="9217" width="10.6640625" customWidth="1"/>
    <col min="9218" max="9218" width="10.44140625" customWidth="1"/>
    <col min="9219" max="9219" width="12.6640625" customWidth="1"/>
    <col min="9220" max="9220" width="15.5546875" customWidth="1"/>
    <col min="9221" max="9221" width="13.33203125" customWidth="1"/>
    <col min="9222" max="9222" width="12.6640625" customWidth="1"/>
    <col min="9465" max="9465" width="31.44140625" customWidth="1"/>
    <col min="9466" max="9466" width="38.6640625" customWidth="1"/>
    <col min="9467" max="9469" width="8.88671875" customWidth="1"/>
    <col min="9470" max="9470" width="10.33203125" customWidth="1"/>
    <col min="9471" max="9471" width="10.109375" customWidth="1"/>
    <col min="9472" max="9473" width="10.6640625" customWidth="1"/>
    <col min="9474" max="9474" width="10.44140625" customWidth="1"/>
    <col min="9475" max="9475" width="12.6640625" customWidth="1"/>
    <col min="9476" max="9476" width="15.5546875" customWidth="1"/>
    <col min="9477" max="9477" width="13.33203125" customWidth="1"/>
    <col min="9478" max="9478" width="12.6640625" customWidth="1"/>
    <col min="9721" max="9721" width="31.44140625" customWidth="1"/>
    <col min="9722" max="9722" width="38.6640625" customWidth="1"/>
    <col min="9723" max="9725" width="8.88671875" customWidth="1"/>
    <col min="9726" max="9726" width="10.33203125" customWidth="1"/>
    <col min="9727" max="9727" width="10.109375" customWidth="1"/>
    <col min="9728" max="9729" width="10.6640625" customWidth="1"/>
    <col min="9730" max="9730" width="10.44140625" customWidth="1"/>
    <col min="9731" max="9731" width="12.6640625" customWidth="1"/>
    <col min="9732" max="9732" width="15.5546875" customWidth="1"/>
    <col min="9733" max="9733" width="13.33203125" customWidth="1"/>
    <col min="9734" max="9734" width="12.6640625" customWidth="1"/>
    <col min="9977" max="9977" width="31.44140625" customWidth="1"/>
    <col min="9978" max="9978" width="38.6640625" customWidth="1"/>
    <col min="9979" max="9981" width="8.88671875" customWidth="1"/>
    <col min="9982" max="9982" width="10.33203125" customWidth="1"/>
    <col min="9983" max="9983" width="10.109375" customWidth="1"/>
    <col min="9984" max="9985" width="10.6640625" customWidth="1"/>
    <col min="9986" max="9986" width="10.44140625" customWidth="1"/>
    <col min="9987" max="9987" width="12.6640625" customWidth="1"/>
    <col min="9988" max="9988" width="15.5546875" customWidth="1"/>
    <col min="9989" max="9989" width="13.33203125" customWidth="1"/>
    <col min="9990" max="9990" width="12.6640625" customWidth="1"/>
    <col min="10233" max="10233" width="31.44140625" customWidth="1"/>
    <col min="10234" max="10234" width="38.6640625" customWidth="1"/>
    <col min="10235" max="10237" width="8.88671875" customWidth="1"/>
    <col min="10238" max="10238" width="10.33203125" customWidth="1"/>
    <col min="10239" max="10239" width="10.109375" customWidth="1"/>
    <col min="10240" max="10241" width="10.6640625" customWidth="1"/>
    <col min="10242" max="10242" width="10.44140625" customWidth="1"/>
    <col min="10243" max="10243" width="12.6640625" customWidth="1"/>
    <col min="10244" max="10244" width="15.5546875" customWidth="1"/>
    <col min="10245" max="10245" width="13.33203125" customWidth="1"/>
    <col min="10246" max="10246" width="12.6640625" customWidth="1"/>
    <col min="10489" max="10489" width="31.44140625" customWidth="1"/>
    <col min="10490" max="10490" width="38.6640625" customWidth="1"/>
    <col min="10491" max="10493" width="8.88671875" customWidth="1"/>
    <col min="10494" max="10494" width="10.33203125" customWidth="1"/>
    <col min="10495" max="10495" width="10.109375" customWidth="1"/>
    <col min="10496" max="10497" width="10.6640625" customWidth="1"/>
    <col min="10498" max="10498" width="10.44140625" customWidth="1"/>
    <col min="10499" max="10499" width="12.6640625" customWidth="1"/>
    <col min="10500" max="10500" width="15.5546875" customWidth="1"/>
    <col min="10501" max="10501" width="13.33203125" customWidth="1"/>
    <col min="10502" max="10502" width="12.6640625" customWidth="1"/>
    <col min="10745" max="10745" width="31.44140625" customWidth="1"/>
    <col min="10746" max="10746" width="38.6640625" customWidth="1"/>
    <col min="10747" max="10749" width="8.88671875" customWidth="1"/>
    <col min="10750" max="10750" width="10.33203125" customWidth="1"/>
    <col min="10751" max="10751" width="10.109375" customWidth="1"/>
    <col min="10752" max="10753" width="10.6640625" customWidth="1"/>
    <col min="10754" max="10754" width="10.44140625" customWidth="1"/>
    <col min="10755" max="10755" width="12.6640625" customWidth="1"/>
    <col min="10756" max="10756" width="15.5546875" customWidth="1"/>
    <col min="10757" max="10757" width="13.33203125" customWidth="1"/>
    <col min="10758" max="10758" width="12.6640625" customWidth="1"/>
    <col min="11001" max="11001" width="31.44140625" customWidth="1"/>
    <col min="11002" max="11002" width="38.6640625" customWidth="1"/>
    <col min="11003" max="11005" width="8.88671875" customWidth="1"/>
    <col min="11006" max="11006" width="10.33203125" customWidth="1"/>
    <col min="11007" max="11007" width="10.109375" customWidth="1"/>
    <col min="11008" max="11009" width="10.6640625" customWidth="1"/>
    <col min="11010" max="11010" width="10.44140625" customWidth="1"/>
    <col min="11011" max="11011" width="12.6640625" customWidth="1"/>
    <col min="11012" max="11012" width="15.5546875" customWidth="1"/>
    <col min="11013" max="11013" width="13.33203125" customWidth="1"/>
    <col min="11014" max="11014" width="12.6640625" customWidth="1"/>
    <col min="11257" max="11257" width="31.44140625" customWidth="1"/>
    <col min="11258" max="11258" width="38.6640625" customWidth="1"/>
    <col min="11259" max="11261" width="8.88671875" customWidth="1"/>
    <col min="11262" max="11262" width="10.33203125" customWidth="1"/>
    <col min="11263" max="11263" width="10.109375" customWidth="1"/>
    <col min="11264" max="11265" width="10.6640625" customWidth="1"/>
    <col min="11266" max="11266" width="10.44140625" customWidth="1"/>
    <col min="11267" max="11267" width="12.6640625" customWidth="1"/>
    <col min="11268" max="11268" width="15.5546875" customWidth="1"/>
    <col min="11269" max="11269" width="13.33203125" customWidth="1"/>
    <col min="11270" max="11270" width="12.6640625" customWidth="1"/>
    <col min="11513" max="11513" width="31.44140625" customWidth="1"/>
    <col min="11514" max="11514" width="38.6640625" customWidth="1"/>
    <col min="11515" max="11517" width="8.88671875" customWidth="1"/>
    <col min="11518" max="11518" width="10.33203125" customWidth="1"/>
    <col min="11519" max="11519" width="10.109375" customWidth="1"/>
    <col min="11520" max="11521" width="10.6640625" customWidth="1"/>
    <col min="11522" max="11522" width="10.44140625" customWidth="1"/>
    <col min="11523" max="11523" width="12.6640625" customWidth="1"/>
    <col min="11524" max="11524" width="15.5546875" customWidth="1"/>
    <col min="11525" max="11525" width="13.33203125" customWidth="1"/>
    <col min="11526" max="11526" width="12.6640625" customWidth="1"/>
    <col min="11769" max="11769" width="31.44140625" customWidth="1"/>
    <col min="11770" max="11770" width="38.6640625" customWidth="1"/>
    <col min="11771" max="11773" width="8.88671875" customWidth="1"/>
    <col min="11774" max="11774" width="10.33203125" customWidth="1"/>
    <col min="11775" max="11775" width="10.109375" customWidth="1"/>
    <col min="11776" max="11777" width="10.6640625" customWidth="1"/>
    <col min="11778" max="11778" width="10.44140625" customWidth="1"/>
    <col min="11779" max="11779" width="12.6640625" customWidth="1"/>
    <col min="11780" max="11780" width="15.5546875" customWidth="1"/>
    <col min="11781" max="11781" width="13.33203125" customWidth="1"/>
    <col min="11782" max="11782" width="12.6640625" customWidth="1"/>
    <col min="12025" max="12025" width="31.44140625" customWidth="1"/>
    <col min="12026" max="12026" width="38.6640625" customWidth="1"/>
    <col min="12027" max="12029" width="8.88671875" customWidth="1"/>
    <col min="12030" max="12030" width="10.33203125" customWidth="1"/>
    <col min="12031" max="12031" width="10.109375" customWidth="1"/>
    <col min="12032" max="12033" width="10.6640625" customWidth="1"/>
    <col min="12034" max="12034" width="10.44140625" customWidth="1"/>
    <col min="12035" max="12035" width="12.6640625" customWidth="1"/>
    <col min="12036" max="12036" width="15.5546875" customWidth="1"/>
    <col min="12037" max="12037" width="13.33203125" customWidth="1"/>
    <col min="12038" max="12038" width="12.6640625" customWidth="1"/>
    <col min="12281" max="12281" width="31.44140625" customWidth="1"/>
    <col min="12282" max="12282" width="38.6640625" customWidth="1"/>
    <col min="12283" max="12285" width="8.88671875" customWidth="1"/>
    <col min="12286" max="12286" width="10.33203125" customWidth="1"/>
    <col min="12287" max="12287" width="10.109375" customWidth="1"/>
    <col min="12288" max="12289" width="10.6640625" customWidth="1"/>
    <col min="12290" max="12290" width="10.44140625" customWidth="1"/>
    <col min="12291" max="12291" width="12.6640625" customWidth="1"/>
    <col min="12292" max="12292" width="15.5546875" customWidth="1"/>
    <col min="12293" max="12293" width="13.33203125" customWidth="1"/>
    <col min="12294" max="12294" width="12.6640625" customWidth="1"/>
    <col min="12537" max="12537" width="31.44140625" customWidth="1"/>
    <col min="12538" max="12538" width="38.6640625" customWidth="1"/>
    <col min="12539" max="12541" width="8.88671875" customWidth="1"/>
    <col min="12542" max="12542" width="10.33203125" customWidth="1"/>
    <col min="12543" max="12543" width="10.109375" customWidth="1"/>
    <col min="12544" max="12545" width="10.6640625" customWidth="1"/>
    <col min="12546" max="12546" width="10.44140625" customWidth="1"/>
    <col min="12547" max="12547" width="12.6640625" customWidth="1"/>
    <col min="12548" max="12548" width="15.5546875" customWidth="1"/>
    <col min="12549" max="12549" width="13.33203125" customWidth="1"/>
    <col min="12550" max="12550" width="12.6640625" customWidth="1"/>
    <col min="12793" max="12793" width="31.44140625" customWidth="1"/>
    <col min="12794" max="12794" width="38.6640625" customWidth="1"/>
    <col min="12795" max="12797" width="8.88671875" customWidth="1"/>
    <col min="12798" max="12798" width="10.33203125" customWidth="1"/>
    <col min="12799" max="12799" width="10.109375" customWidth="1"/>
    <col min="12800" max="12801" width="10.6640625" customWidth="1"/>
    <col min="12802" max="12802" width="10.44140625" customWidth="1"/>
    <col min="12803" max="12803" width="12.6640625" customWidth="1"/>
    <col min="12804" max="12804" width="15.5546875" customWidth="1"/>
    <col min="12805" max="12805" width="13.33203125" customWidth="1"/>
    <col min="12806" max="12806" width="12.6640625" customWidth="1"/>
    <col min="13049" max="13049" width="31.44140625" customWidth="1"/>
    <col min="13050" max="13050" width="38.6640625" customWidth="1"/>
    <col min="13051" max="13053" width="8.88671875" customWidth="1"/>
    <col min="13054" max="13054" width="10.33203125" customWidth="1"/>
    <col min="13055" max="13055" width="10.109375" customWidth="1"/>
    <col min="13056" max="13057" width="10.6640625" customWidth="1"/>
    <col min="13058" max="13058" width="10.44140625" customWidth="1"/>
    <col min="13059" max="13059" width="12.6640625" customWidth="1"/>
    <col min="13060" max="13060" width="15.5546875" customWidth="1"/>
    <col min="13061" max="13061" width="13.33203125" customWidth="1"/>
    <col min="13062" max="13062" width="12.6640625" customWidth="1"/>
    <col min="13305" max="13305" width="31.44140625" customWidth="1"/>
    <col min="13306" max="13306" width="38.6640625" customWidth="1"/>
    <col min="13307" max="13309" width="8.88671875" customWidth="1"/>
    <col min="13310" max="13310" width="10.33203125" customWidth="1"/>
    <col min="13311" max="13311" width="10.109375" customWidth="1"/>
    <col min="13312" max="13313" width="10.6640625" customWidth="1"/>
    <col min="13314" max="13314" width="10.44140625" customWidth="1"/>
    <col min="13315" max="13315" width="12.6640625" customWidth="1"/>
    <col min="13316" max="13316" width="15.5546875" customWidth="1"/>
    <col min="13317" max="13317" width="13.33203125" customWidth="1"/>
    <col min="13318" max="13318" width="12.6640625" customWidth="1"/>
    <col min="13561" max="13561" width="31.44140625" customWidth="1"/>
    <col min="13562" max="13562" width="38.6640625" customWidth="1"/>
    <col min="13563" max="13565" width="8.88671875" customWidth="1"/>
    <col min="13566" max="13566" width="10.33203125" customWidth="1"/>
    <col min="13567" max="13567" width="10.109375" customWidth="1"/>
    <col min="13568" max="13569" width="10.6640625" customWidth="1"/>
    <col min="13570" max="13570" width="10.44140625" customWidth="1"/>
    <col min="13571" max="13571" width="12.6640625" customWidth="1"/>
    <col min="13572" max="13572" width="15.5546875" customWidth="1"/>
    <col min="13573" max="13573" width="13.33203125" customWidth="1"/>
    <col min="13574" max="13574" width="12.6640625" customWidth="1"/>
    <col min="13817" max="13817" width="31.44140625" customWidth="1"/>
    <col min="13818" max="13818" width="38.6640625" customWidth="1"/>
    <col min="13819" max="13821" width="8.88671875" customWidth="1"/>
    <col min="13822" max="13822" width="10.33203125" customWidth="1"/>
    <col min="13823" max="13823" width="10.109375" customWidth="1"/>
    <col min="13824" max="13825" width="10.6640625" customWidth="1"/>
    <col min="13826" max="13826" width="10.44140625" customWidth="1"/>
    <col min="13827" max="13827" width="12.6640625" customWidth="1"/>
    <col min="13828" max="13828" width="15.5546875" customWidth="1"/>
    <col min="13829" max="13829" width="13.33203125" customWidth="1"/>
    <col min="13830" max="13830" width="12.6640625" customWidth="1"/>
    <col min="14073" max="14073" width="31.44140625" customWidth="1"/>
    <col min="14074" max="14074" width="38.6640625" customWidth="1"/>
    <col min="14075" max="14077" width="8.88671875" customWidth="1"/>
    <col min="14078" max="14078" width="10.33203125" customWidth="1"/>
    <col min="14079" max="14079" width="10.109375" customWidth="1"/>
    <col min="14080" max="14081" width="10.6640625" customWidth="1"/>
    <col min="14082" max="14082" width="10.44140625" customWidth="1"/>
    <col min="14083" max="14083" width="12.6640625" customWidth="1"/>
    <col min="14084" max="14084" width="15.5546875" customWidth="1"/>
    <col min="14085" max="14085" width="13.33203125" customWidth="1"/>
    <col min="14086" max="14086" width="12.6640625" customWidth="1"/>
    <col min="14329" max="14329" width="31.44140625" customWidth="1"/>
    <col min="14330" max="14330" width="38.6640625" customWidth="1"/>
    <col min="14331" max="14333" width="8.88671875" customWidth="1"/>
    <col min="14334" max="14334" width="10.33203125" customWidth="1"/>
    <col min="14335" max="14335" width="10.109375" customWidth="1"/>
    <col min="14336" max="14337" width="10.6640625" customWidth="1"/>
    <col min="14338" max="14338" width="10.44140625" customWidth="1"/>
    <col min="14339" max="14339" width="12.6640625" customWidth="1"/>
    <col min="14340" max="14340" width="15.5546875" customWidth="1"/>
    <col min="14341" max="14341" width="13.33203125" customWidth="1"/>
    <col min="14342" max="14342" width="12.6640625" customWidth="1"/>
    <col min="14585" max="14585" width="31.44140625" customWidth="1"/>
    <col min="14586" max="14586" width="38.6640625" customWidth="1"/>
    <col min="14587" max="14589" width="8.88671875" customWidth="1"/>
    <col min="14590" max="14590" width="10.33203125" customWidth="1"/>
    <col min="14591" max="14591" width="10.109375" customWidth="1"/>
    <col min="14592" max="14593" width="10.6640625" customWidth="1"/>
    <col min="14594" max="14594" width="10.44140625" customWidth="1"/>
    <col min="14595" max="14595" width="12.6640625" customWidth="1"/>
    <col min="14596" max="14596" width="15.5546875" customWidth="1"/>
    <col min="14597" max="14597" width="13.33203125" customWidth="1"/>
    <col min="14598" max="14598" width="12.6640625" customWidth="1"/>
    <col min="14841" max="14841" width="31.44140625" customWidth="1"/>
    <col min="14842" max="14842" width="38.6640625" customWidth="1"/>
    <col min="14843" max="14845" width="8.88671875" customWidth="1"/>
    <col min="14846" max="14846" width="10.33203125" customWidth="1"/>
    <col min="14847" max="14847" width="10.109375" customWidth="1"/>
    <col min="14848" max="14849" width="10.6640625" customWidth="1"/>
    <col min="14850" max="14850" width="10.44140625" customWidth="1"/>
    <col min="14851" max="14851" width="12.6640625" customWidth="1"/>
    <col min="14852" max="14852" width="15.5546875" customWidth="1"/>
    <col min="14853" max="14853" width="13.33203125" customWidth="1"/>
    <col min="14854" max="14854" width="12.6640625" customWidth="1"/>
    <col min="15097" max="15097" width="31.44140625" customWidth="1"/>
    <col min="15098" max="15098" width="38.6640625" customWidth="1"/>
    <col min="15099" max="15101" width="8.88671875" customWidth="1"/>
    <col min="15102" max="15102" width="10.33203125" customWidth="1"/>
    <col min="15103" max="15103" width="10.109375" customWidth="1"/>
    <col min="15104" max="15105" width="10.6640625" customWidth="1"/>
    <col min="15106" max="15106" width="10.44140625" customWidth="1"/>
    <col min="15107" max="15107" width="12.6640625" customWidth="1"/>
    <col min="15108" max="15108" width="15.5546875" customWidth="1"/>
    <col min="15109" max="15109" width="13.33203125" customWidth="1"/>
    <col min="15110" max="15110" width="12.6640625" customWidth="1"/>
    <col min="15353" max="15353" width="31.44140625" customWidth="1"/>
    <col min="15354" max="15354" width="38.6640625" customWidth="1"/>
    <col min="15355" max="15357" width="8.88671875" customWidth="1"/>
    <col min="15358" max="15358" width="10.33203125" customWidth="1"/>
    <col min="15359" max="15359" width="10.109375" customWidth="1"/>
    <col min="15360" max="15361" width="10.6640625" customWidth="1"/>
    <col min="15362" max="15362" width="10.44140625" customWidth="1"/>
    <col min="15363" max="15363" width="12.6640625" customWidth="1"/>
    <col min="15364" max="15364" width="15.5546875" customWidth="1"/>
    <col min="15365" max="15365" width="13.33203125" customWidth="1"/>
    <col min="15366" max="15366" width="12.6640625" customWidth="1"/>
    <col min="15609" max="15609" width="31.44140625" customWidth="1"/>
    <col min="15610" max="15610" width="38.6640625" customWidth="1"/>
    <col min="15611" max="15613" width="8.88671875" customWidth="1"/>
    <col min="15614" max="15614" width="10.33203125" customWidth="1"/>
    <col min="15615" max="15615" width="10.109375" customWidth="1"/>
    <col min="15616" max="15617" width="10.6640625" customWidth="1"/>
    <col min="15618" max="15618" width="10.44140625" customWidth="1"/>
    <col min="15619" max="15619" width="12.6640625" customWidth="1"/>
    <col min="15620" max="15620" width="15.5546875" customWidth="1"/>
    <col min="15621" max="15621" width="13.33203125" customWidth="1"/>
    <col min="15622" max="15622" width="12.6640625" customWidth="1"/>
    <col min="15865" max="15865" width="31.44140625" customWidth="1"/>
    <col min="15866" max="15866" width="38.6640625" customWidth="1"/>
    <col min="15867" max="15869" width="8.88671875" customWidth="1"/>
    <col min="15870" max="15870" width="10.33203125" customWidth="1"/>
    <col min="15871" max="15871" width="10.109375" customWidth="1"/>
    <col min="15872" max="15873" width="10.6640625" customWidth="1"/>
    <col min="15874" max="15874" width="10.44140625" customWidth="1"/>
    <col min="15875" max="15875" width="12.6640625" customWidth="1"/>
    <col min="15876" max="15876" width="15.5546875" customWidth="1"/>
    <col min="15877" max="15877" width="13.33203125" customWidth="1"/>
    <col min="15878" max="15878" width="12.6640625" customWidth="1"/>
    <col min="16121" max="16121" width="31.44140625" customWidth="1"/>
    <col min="16122" max="16122" width="38.6640625" customWidth="1"/>
    <col min="16123" max="16125" width="8.88671875" customWidth="1"/>
    <col min="16126" max="16126" width="10.33203125" customWidth="1"/>
    <col min="16127" max="16127" width="10.109375" customWidth="1"/>
    <col min="16128" max="16129" width="10.6640625" customWidth="1"/>
    <col min="16130" max="16130" width="10.44140625" customWidth="1"/>
    <col min="16131" max="16131" width="12.6640625" customWidth="1"/>
    <col min="16132" max="16132" width="15.5546875" customWidth="1"/>
    <col min="16133" max="16133" width="13.33203125" customWidth="1"/>
    <col min="16134" max="16134" width="12.6640625" customWidth="1"/>
  </cols>
  <sheetData>
    <row r="1" spans="1:13" x14ac:dyDescent="0.25">
      <c r="A1" s="141" t="s">
        <v>170</v>
      </c>
      <c r="B1" s="141" t="s">
        <v>819</v>
      </c>
      <c r="C1" s="141" t="s">
        <v>820</v>
      </c>
      <c r="D1" s="141" t="s">
        <v>171</v>
      </c>
      <c r="E1" s="145" t="s">
        <v>135</v>
      </c>
      <c r="F1" s="145" t="s">
        <v>159</v>
      </c>
      <c r="G1" s="145" t="s">
        <v>162</v>
      </c>
      <c r="H1" s="145" t="s">
        <v>204</v>
      </c>
      <c r="I1" s="145" t="s">
        <v>461</v>
      </c>
      <c r="J1" s="145" t="s">
        <v>462</v>
      </c>
      <c r="K1" s="145" t="s">
        <v>463</v>
      </c>
      <c r="L1" s="145" t="s">
        <v>467</v>
      </c>
      <c r="M1" s="145" t="s">
        <v>812</v>
      </c>
    </row>
    <row r="2" spans="1:13" x14ac:dyDescent="0.25">
      <c r="A2" s="48" t="s">
        <v>605</v>
      </c>
      <c r="B2" s="48" t="s">
        <v>817</v>
      </c>
      <c r="C2" s="48" t="s">
        <v>174</v>
      </c>
      <c r="D2" s="48" t="s">
        <v>714</v>
      </c>
      <c r="E2" s="48">
        <v>1</v>
      </c>
      <c r="F2" s="48">
        <v>3</v>
      </c>
      <c r="G2" s="48">
        <v>2</v>
      </c>
      <c r="H2" s="48"/>
      <c r="I2" s="48">
        <v>1</v>
      </c>
      <c r="J2" s="48">
        <v>1</v>
      </c>
      <c r="K2" s="48">
        <v>1</v>
      </c>
      <c r="L2" s="48"/>
      <c r="M2" s="48">
        <f t="shared" ref="M2:M33" si="0">SUM(E2:L2)</f>
        <v>9</v>
      </c>
    </row>
    <row r="3" spans="1:13" x14ac:dyDescent="0.25">
      <c r="A3" s="48" t="s">
        <v>606</v>
      </c>
      <c r="B3" s="48" t="s">
        <v>817</v>
      </c>
      <c r="C3" s="48" t="s">
        <v>174</v>
      </c>
      <c r="D3" s="48" t="s">
        <v>715</v>
      </c>
      <c r="E3" s="48">
        <v>3</v>
      </c>
      <c r="F3" s="48">
        <v>1</v>
      </c>
      <c r="G3" s="48">
        <v>2</v>
      </c>
      <c r="H3" s="48">
        <v>2</v>
      </c>
      <c r="I3" s="48">
        <v>2</v>
      </c>
      <c r="J3" s="48">
        <v>5</v>
      </c>
      <c r="K3" s="48">
        <v>5</v>
      </c>
      <c r="L3" s="48"/>
      <c r="M3" s="48">
        <f t="shared" si="0"/>
        <v>20</v>
      </c>
    </row>
    <row r="4" spans="1:13" x14ac:dyDescent="0.25">
      <c r="A4" s="48" t="s">
        <v>607</v>
      </c>
      <c r="B4" s="48" t="s">
        <v>817</v>
      </c>
      <c r="C4" s="48" t="s">
        <v>174</v>
      </c>
      <c r="D4" s="48" t="s">
        <v>716</v>
      </c>
      <c r="E4" s="48">
        <v>1</v>
      </c>
      <c r="F4" s="48"/>
      <c r="G4" s="48"/>
      <c r="H4" s="48"/>
      <c r="I4" s="48"/>
      <c r="J4" s="48"/>
      <c r="K4" s="48"/>
      <c r="L4" s="48"/>
      <c r="M4" s="48">
        <f t="shared" si="0"/>
        <v>1</v>
      </c>
    </row>
    <row r="5" spans="1:13" x14ac:dyDescent="0.25">
      <c r="A5" s="48" t="s">
        <v>644</v>
      </c>
      <c r="B5" s="48" t="s">
        <v>817</v>
      </c>
      <c r="C5" s="48" t="s">
        <v>174</v>
      </c>
      <c r="D5" s="48" t="s">
        <v>753</v>
      </c>
      <c r="E5" s="48">
        <v>1</v>
      </c>
      <c r="F5" s="48">
        <v>4</v>
      </c>
      <c r="G5" s="48"/>
      <c r="H5" s="48">
        <v>3</v>
      </c>
      <c r="I5" s="48">
        <v>1</v>
      </c>
      <c r="J5" s="48"/>
      <c r="K5" s="48">
        <v>1</v>
      </c>
      <c r="L5" s="48"/>
      <c r="M5" s="48">
        <f t="shared" si="0"/>
        <v>10</v>
      </c>
    </row>
    <row r="6" spans="1:13" x14ac:dyDescent="0.25">
      <c r="A6" s="48" t="s">
        <v>648</v>
      </c>
      <c r="B6" s="48" t="s">
        <v>817</v>
      </c>
      <c r="C6" s="48" t="s">
        <v>174</v>
      </c>
      <c r="D6" s="48" t="s">
        <v>756</v>
      </c>
      <c r="E6" s="48"/>
      <c r="F6" s="48">
        <v>1</v>
      </c>
      <c r="G6" s="48"/>
      <c r="H6" s="48"/>
      <c r="I6" s="48"/>
      <c r="J6" s="48"/>
      <c r="K6" s="48">
        <v>2</v>
      </c>
      <c r="L6" s="48"/>
      <c r="M6" s="48">
        <f t="shared" si="0"/>
        <v>3</v>
      </c>
    </row>
    <row r="7" spans="1:13" x14ac:dyDescent="0.25">
      <c r="A7" s="48" t="s">
        <v>649</v>
      </c>
      <c r="B7" s="48" t="s">
        <v>817</v>
      </c>
      <c r="C7" s="48" t="s">
        <v>174</v>
      </c>
      <c r="D7" s="48" t="s">
        <v>757</v>
      </c>
      <c r="E7" s="48">
        <v>1</v>
      </c>
      <c r="F7" s="48">
        <v>1</v>
      </c>
      <c r="G7" s="48">
        <v>2</v>
      </c>
      <c r="H7" s="48">
        <v>2</v>
      </c>
      <c r="I7" s="48">
        <v>1</v>
      </c>
      <c r="J7" s="48"/>
      <c r="K7" s="48">
        <v>1</v>
      </c>
      <c r="L7" s="48"/>
      <c r="M7" s="48">
        <f t="shared" si="0"/>
        <v>8</v>
      </c>
    </row>
    <row r="8" spans="1:13" x14ac:dyDescent="0.25">
      <c r="A8" s="48" t="s">
        <v>653</v>
      </c>
      <c r="B8" s="48" t="s">
        <v>817</v>
      </c>
      <c r="C8" s="48" t="s">
        <v>174</v>
      </c>
      <c r="D8" s="48" t="s">
        <v>761</v>
      </c>
      <c r="E8" s="48">
        <v>45</v>
      </c>
      <c r="F8" s="48">
        <v>48</v>
      </c>
      <c r="G8" s="48">
        <v>44</v>
      </c>
      <c r="H8" s="48">
        <v>22</v>
      </c>
      <c r="I8" s="48">
        <v>6</v>
      </c>
      <c r="J8" s="48">
        <v>4</v>
      </c>
      <c r="K8" s="48">
        <v>2</v>
      </c>
      <c r="L8" s="48">
        <v>2</v>
      </c>
      <c r="M8" s="48">
        <f t="shared" si="0"/>
        <v>173</v>
      </c>
    </row>
    <row r="9" spans="1:13" x14ac:dyDescent="0.25">
      <c r="A9" s="48" t="s">
        <v>654</v>
      </c>
      <c r="B9" s="48" t="s">
        <v>817</v>
      </c>
      <c r="C9" s="48" t="s">
        <v>174</v>
      </c>
      <c r="D9" s="48" t="s">
        <v>762</v>
      </c>
      <c r="E9" s="48"/>
      <c r="F9" s="48"/>
      <c r="G9" s="48">
        <v>1</v>
      </c>
      <c r="H9" s="48"/>
      <c r="I9" s="48">
        <v>2</v>
      </c>
      <c r="J9" s="48"/>
      <c r="K9" s="48"/>
      <c r="L9" s="48"/>
      <c r="M9" s="48">
        <f t="shared" si="0"/>
        <v>3</v>
      </c>
    </row>
    <row r="10" spans="1:13" x14ac:dyDescent="0.25">
      <c r="A10" s="48" t="s">
        <v>655</v>
      </c>
      <c r="B10" s="48" t="s">
        <v>817</v>
      </c>
      <c r="C10" s="48" t="s">
        <v>174</v>
      </c>
      <c r="D10" s="48" t="s">
        <v>763</v>
      </c>
      <c r="E10" s="48"/>
      <c r="F10" s="48">
        <v>1</v>
      </c>
      <c r="G10" s="48"/>
      <c r="H10" s="48">
        <v>1</v>
      </c>
      <c r="I10" s="48">
        <v>1</v>
      </c>
      <c r="J10" s="48">
        <v>1</v>
      </c>
      <c r="K10" s="48"/>
      <c r="L10" s="48">
        <v>1</v>
      </c>
      <c r="M10" s="48">
        <f t="shared" si="0"/>
        <v>5</v>
      </c>
    </row>
    <row r="11" spans="1:13" x14ac:dyDescent="0.25">
      <c r="A11" s="48" t="s">
        <v>656</v>
      </c>
      <c r="B11" s="48" t="s">
        <v>817</v>
      </c>
      <c r="C11" s="48" t="s">
        <v>174</v>
      </c>
      <c r="D11" s="48" t="s">
        <v>764</v>
      </c>
      <c r="E11" s="48"/>
      <c r="F11" s="48">
        <v>2</v>
      </c>
      <c r="G11" s="48">
        <v>2</v>
      </c>
      <c r="H11" s="48">
        <v>2</v>
      </c>
      <c r="I11" s="48">
        <v>5</v>
      </c>
      <c r="J11" s="48">
        <v>5</v>
      </c>
      <c r="K11" s="48">
        <v>3</v>
      </c>
      <c r="L11" s="48">
        <v>1</v>
      </c>
      <c r="M11" s="48">
        <f t="shared" si="0"/>
        <v>20</v>
      </c>
    </row>
    <row r="12" spans="1:13" x14ac:dyDescent="0.25">
      <c r="A12" s="48" t="s">
        <v>657</v>
      </c>
      <c r="B12" s="48" t="s">
        <v>817</v>
      </c>
      <c r="C12" s="48" t="s">
        <v>174</v>
      </c>
      <c r="D12" s="48" t="s">
        <v>765</v>
      </c>
      <c r="E12" s="48"/>
      <c r="F12" s="48">
        <v>4</v>
      </c>
      <c r="G12" s="48">
        <v>5</v>
      </c>
      <c r="H12" s="48">
        <v>9</v>
      </c>
      <c r="I12" s="48">
        <v>8</v>
      </c>
      <c r="J12" s="48">
        <v>4</v>
      </c>
      <c r="K12" s="48">
        <v>6</v>
      </c>
      <c r="L12" s="48"/>
      <c r="M12" s="48">
        <f t="shared" si="0"/>
        <v>36</v>
      </c>
    </row>
    <row r="13" spans="1:13" x14ac:dyDescent="0.25">
      <c r="A13" s="48" t="s">
        <v>658</v>
      </c>
      <c r="B13" s="48" t="s">
        <v>817</v>
      </c>
      <c r="C13" s="48" t="s">
        <v>174</v>
      </c>
      <c r="D13" s="48" t="s">
        <v>766</v>
      </c>
      <c r="E13" s="48">
        <v>1</v>
      </c>
      <c r="F13" s="48">
        <v>16</v>
      </c>
      <c r="G13" s="48">
        <v>15</v>
      </c>
      <c r="H13" s="48">
        <v>14</v>
      </c>
      <c r="I13" s="48">
        <v>24</v>
      </c>
      <c r="J13" s="48">
        <v>19</v>
      </c>
      <c r="K13" s="48">
        <v>21</v>
      </c>
      <c r="L13" s="48">
        <v>7</v>
      </c>
      <c r="M13" s="48">
        <f t="shared" si="0"/>
        <v>117</v>
      </c>
    </row>
    <row r="14" spans="1:13" x14ac:dyDescent="0.25">
      <c r="A14" s="48" t="s">
        <v>659</v>
      </c>
      <c r="B14" s="48" t="s">
        <v>817</v>
      </c>
      <c r="C14" s="48" t="s">
        <v>174</v>
      </c>
      <c r="D14" s="48" t="s">
        <v>767</v>
      </c>
      <c r="E14" s="48"/>
      <c r="F14" s="48">
        <v>7</v>
      </c>
      <c r="G14" s="48">
        <v>15</v>
      </c>
      <c r="H14" s="48">
        <v>11</v>
      </c>
      <c r="I14" s="48">
        <v>15</v>
      </c>
      <c r="J14" s="48">
        <v>14</v>
      </c>
      <c r="K14" s="48">
        <v>10</v>
      </c>
      <c r="L14" s="48">
        <v>2</v>
      </c>
      <c r="M14" s="48">
        <f t="shared" si="0"/>
        <v>74</v>
      </c>
    </row>
    <row r="15" spans="1:13" x14ac:dyDescent="0.25">
      <c r="A15" s="48" t="s">
        <v>660</v>
      </c>
      <c r="B15" s="48" t="s">
        <v>817</v>
      </c>
      <c r="C15" s="48" t="s">
        <v>174</v>
      </c>
      <c r="D15" s="48" t="s">
        <v>768</v>
      </c>
      <c r="E15" s="48"/>
      <c r="F15" s="48"/>
      <c r="G15" s="48">
        <v>4</v>
      </c>
      <c r="H15" s="48">
        <v>2</v>
      </c>
      <c r="I15" s="48">
        <v>1</v>
      </c>
      <c r="J15" s="48">
        <v>1</v>
      </c>
      <c r="K15" s="48"/>
      <c r="L15" s="48"/>
      <c r="M15" s="48">
        <f t="shared" si="0"/>
        <v>8</v>
      </c>
    </row>
    <row r="16" spans="1:13" x14ac:dyDescent="0.25">
      <c r="A16" s="48" t="s">
        <v>668</v>
      </c>
      <c r="B16" s="48" t="s">
        <v>817</v>
      </c>
      <c r="C16" s="48" t="s">
        <v>174</v>
      </c>
      <c r="D16" s="48" t="s">
        <v>776</v>
      </c>
      <c r="E16" s="48"/>
      <c r="F16" s="48"/>
      <c r="G16" s="48"/>
      <c r="H16" s="48"/>
      <c r="I16" s="48"/>
      <c r="J16" s="48">
        <v>1</v>
      </c>
      <c r="K16" s="48"/>
      <c r="L16" s="48">
        <v>10</v>
      </c>
      <c r="M16" s="48">
        <f t="shared" si="0"/>
        <v>11</v>
      </c>
    </row>
    <row r="17" spans="1:13" x14ac:dyDescent="0.25">
      <c r="A17" s="48" t="s">
        <v>669</v>
      </c>
      <c r="B17" s="48" t="s">
        <v>817</v>
      </c>
      <c r="C17" s="48" t="s">
        <v>174</v>
      </c>
      <c r="D17" s="48" t="s">
        <v>777</v>
      </c>
      <c r="E17" s="48"/>
      <c r="F17" s="48"/>
      <c r="G17" s="48"/>
      <c r="H17" s="48"/>
      <c r="I17" s="48"/>
      <c r="J17" s="48">
        <v>1</v>
      </c>
      <c r="K17" s="48">
        <v>7</v>
      </c>
      <c r="L17" s="48">
        <v>13</v>
      </c>
      <c r="M17" s="48">
        <f t="shared" si="0"/>
        <v>21</v>
      </c>
    </row>
    <row r="18" spans="1:13" x14ac:dyDescent="0.25">
      <c r="A18" s="48" t="s">
        <v>670</v>
      </c>
      <c r="B18" s="48" t="s">
        <v>817</v>
      </c>
      <c r="C18" s="48" t="s">
        <v>174</v>
      </c>
      <c r="D18" s="48" t="s">
        <v>778</v>
      </c>
      <c r="E18" s="48"/>
      <c r="F18" s="48"/>
      <c r="G18" s="48"/>
      <c r="H18" s="48"/>
      <c r="I18" s="48"/>
      <c r="J18" s="48">
        <v>4</v>
      </c>
      <c r="K18" s="48">
        <v>8</v>
      </c>
      <c r="L18" s="48">
        <v>9</v>
      </c>
      <c r="M18" s="48">
        <f t="shared" si="0"/>
        <v>21</v>
      </c>
    </row>
    <row r="19" spans="1:13" x14ac:dyDescent="0.25">
      <c r="A19" s="48" t="s">
        <v>671</v>
      </c>
      <c r="B19" s="48" t="s">
        <v>817</v>
      </c>
      <c r="C19" s="48" t="s">
        <v>174</v>
      </c>
      <c r="D19" s="48" t="s">
        <v>779</v>
      </c>
      <c r="E19" s="48">
        <v>43</v>
      </c>
      <c r="F19" s="48">
        <v>33</v>
      </c>
      <c r="G19" s="48">
        <v>26</v>
      </c>
      <c r="H19" s="48">
        <v>6</v>
      </c>
      <c r="I19" s="48">
        <v>1</v>
      </c>
      <c r="J19" s="48">
        <v>2</v>
      </c>
      <c r="K19" s="48">
        <v>2</v>
      </c>
      <c r="L19" s="48"/>
      <c r="M19" s="48">
        <f t="shared" si="0"/>
        <v>113</v>
      </c>
    </row>
    <row r="20" spans="1:13" x14ac:dyDescent="0.25">
      <c r="A20" s="48" t="s">
        <v>672</v>
      </c>
      <c r="B20" s="48" t="s">
        <v>817</v>
      </c>
      <c r="C20" s="48" t="s">
        <v>174</v>
      </c>
      <c r="D20" s="48" t="s">
        <v>780</v>
      </c>
      <c r="E20" s="48"/>
      <c r="F20" s="48">
        <v>2</v>
      </c>
      <c r="G20" s="48">
        <v>4</v>
      </c>
      <c r="H20" s="48">
        <v>6</v>
      </c>
      <c r="I20" s="48">
        <v>3</v>
      </c>
      <c r="J20" s="48">
        <v>4</v>
      </c>
      <c r="K20" s="48">
        <v>3</v>
      </c>
      <c r="L20" s="48">
        <v>1</v>
      </c>
      <c r="M20" s="48">
        <f t="shared" si="0"/>
        <v>23</v>
      </c>
    </row>
    <row r="21" spans="1:13" x14ac:dyDescent="0.25">
      <c r="A21" s="48" t="s">
        <v>673</v>
      </c>
      <c r="B21" s="48" t="s">
        <v>817</v>
      </c>
      <c r="C21" s="48" t="s">
        <v>174</v>
      </c>
      <c r="D21" s="48" t="s">
        <v>781</v>
      </c>
      <c r="E21" s="48"/>
      <c r="F21" s="48">
        <v>3</v>
      </c>
      <c r="G21" s="48">
        <v>8</v>
      </c>
      <c r="H21" s="48">
        <v>3</v>
      </c>
      <c r="I21" s="48">
        <v>2</v>
      </c>
      <c r="J21" s="48">
        <v>5</v>
      </c>
      <c r="K21" s="48">
        <v>2</v>
      </c>
      <c r="L21" s="48">
        <v>1</v>
      </c>
      <c r="M21" s="48">
        <f t="shared" si="0"/>
        <v>24</v>
      </c>
    </row>
    <row r="22" spans="1:13" x14ac:dyDescent="0.25">
      <c r="A22" s="48" t="s">
        <v>674</v>
      </c>
      <c r="B22" s="48" t="s">
        <v>817</v>
      </c>
      <c r="C22" s="48" t="s">
        <v>174</v>
      </c>
      <c r="D22" s="48" t="s">
        <v>782</v>
      </c>
      <c r="E22" s="48"/>
      <c r="F22" s="48">
        <v>1</v>
      </c>
      <c r="G22" s="48">
        <v>3</v>
      </c>
      <c r="H22" s="48">
        <v>2</v>
      </c>
      <c r="I22" s="48">
        <v>7</v>
      </c>
      <c r="J22" s="48">
        <v>4</v>
      </c>
      <c r="K22" s="48">
        <v>2</v>
      </c>
      <c r="L22" s="48"/>
      <c r="M22" s="48">
        <f t="shared" si="0"/>
        <v>19</v>
      </c>
    </row>
    <row r="23" spans="1:13" x14ac:dyDescent="0.25">
      <c r="A23" s="48" t="s">
        <v>675</v>
      </c>
      <c r="B23" s="48" t="s">
        <v>817</v>
      </c>
      <c r="C23" s="48" t="s">
        <v>174</v>
      </c>
      <c r="D23" s="48" t="s">
        <v>783</v>
      </c>
      <c r="E23" s="48">
        <v>1</v>
      </c>
      <c r="F23" s="48">
        <v>4</v>
      </c>
      <c r="G23" s="48">
        <v>11</v>
      </c>
      <c r="H23" s="48">
        <v>8</v>
      </c>
      <c r="I23" s="48">
        <v>7</v>
      </c>
      <c r="J23" s="48">
        <v>19</v>
      </c>
      <c r="K23" s="48">
        <v>7</v>
      </c>
      <c r="L23" s="48">
        <v>8</v>
      </c>
      <c r="M23" s="48">
        <f t="shared" si="0"/>
        <v>65</v>
      </c>
    </row>
    <row r="24" spans="1:13" x14ac:dyDescent="0.25">
      <c r="A24" s="48" t="s">
        <v>676</v>
      </c>
      <c r="B24" s="48" t="s">
        <v>817</v>
      </c>
      <c r="C24" s="48" t="s">
        <v>174</v>
      </c>
      <c r="D24" s="48" t="s">
        <v>784</v>
      </c>
      <c r="E24" s="48"/>
      <c r="F24" s="48">
        <v>7</v>
      </c>
      <c r="G24" s="48">
        <v>16</v>
      </c>
      <c r="H24" s="48">
        <v>20</v>
      </c>
      <c r="I24" s="48">
        <v>17</v>
      </c>
      <c r="J24" s="48">
        <v>12</v>
      </c>
      <c r="K24" s="48">
        <v>14</v>
      </c>
      <c r="L24" s="48">
        <v>5</v>
      </c>
      <c r="M24" s="48">
        <f t="shared" si="0"/>
        <v>91</v>
      </c>
    </row>
    <row r="25" spans="1:13" x14ac:dyDescent="0.25">
      <c r="A25" s="48" t="s">
        <v>677</v>
      </c>
      <c r="B25" s="48" t="s">
        <v>817</v>
      </c>
      <c r="C25" s="48" t="s">
        <v>174</v>
      </c>
      <c r="D25" s="48" t="s">
        <v>785</v>
      </c>
      <c r="E25" s="48"/>
      <c r="F25" s="48"/>
      <c r="G25" s="48">
        <v>1</v>
      </c>
      <c r="H25" s="48"/>
      <c r="I25" s="48"/>
      <c r="J25" s="48">
        <v>3</v>
      </c>
      <c r="K25" s="48">
        <v>1</v>
      </c>
      <c r="L25" s="48"/>
      <c r="M25" s="48">
        <f t="shared" si="0"/>
        <v>5</v>
      </c>
    </row>
    <row r="26" spans="1:13" x14ac:dyDescent="0.25">
      <c r="A26" s="48" t="s">
        <v>682</v>
      </c>
      <c r="B26" s="48" t="s">
        <v>817</v>
      </c>
      <c r="C26" s="48" t="s">
        <v>174</v>
      </c>
      <c r="D26" s="48" t="s">
        <v>790</v>
      </c>
      <c r="E26" s="48"/>
      <c r="F26" s="48"/>
      <c r="G26" s="48">
        <v>1</v>
      </c>
      <c r="H26" s="48"/>
      <c r="I26" s="48">
        <v>1</v>
      </c>
      <c r="J26" s="48"/>
      <c r="K26" s="48"/>
      <c r="L26" s="48">
        <v>1</v>
      </c>
      <c r="M26" s="48">
        <f t="shared" si="0"/>
        <v>3</v>
      </c>
    </row>
    <row r="27" spans="1:13" x14ac:dyDescent="0.25">
      <c r="A27" s="48" t="s">
        <v>683</v>
      </c>
      <c r="B27" s="48" t="s">
        <v>817</v>
      </c>
      <c r="C27" s="48" t="s">
        <v>174</v>
      </c>
      <c r="D27" s="48" t="s">
        <v>791</v>
      </c>
      <c r="E27" s="48"/>
      <c r="F27" s="48"/>
      <c r="G27" s="48"/>
      <c r="H27" s="48"/>
      <c r="I27" s="48"/>
      <c r="J27" s="48"/>
      <c r="K27" s="48">
        <v>2</v>
      </c>
      <c r="L27" s="48">
        <v>3</v>
      </c>
      <c r="M27" s="48">
        <f t="shared" si="0"/>
        <v>5</v>
      </c>
    </row>
    <row r="28" spans="1:13" x14ac:dyDescent="0.25">
      <c r="A28" s="48" t="s">
        <v>685</v>
      </c>
      <c r="B28" s="48" t="s">
        <v>817</v>
      </c>
      <c r="C28" s="48" t="s">
        <v>174</v>
      </c>
      <c r="D28" s="48" t="s">
        <v>793</v>
      </c>
      <c r="E28" s="48"/>
      <c r="F28" s="48"/>
      <c r="G28" s="48"/>
      <c r="H28" s="48"/>
      <c r="I28" s="48"/>
      <c r="J28" s="48"/>
      <c r="K28" s="48">
        <v>2</v>
      </c>
      <c r="L28" s="48">
        <v>1</v>
      </c>
      <c r="M28" s="48">
        <f t="shared" si="0"/>
        <v>3</v>
      </c>
    </row>
    <row r="29" spans="1:13" x14ac:dyDescent="0.25">
      <c r="A29" s="48" t="s">
        <v>687</v>
      </c>
      <c r="B29" s="48" t="s">
        <v>817</v>
      </c>
      <c r="C29" s="48" t="s">
        <v>174</v>
      </c>
      <c r="D29" s="48" t="s">
        <v>795</v>
      </c>
      <c r="E29" s="48"/>
      <c r="F29" s="48"/>
      <c r="G29" s="48"/>
      <c r="H29" s="48"/>
      <c r="I29" s="48">
        <v>1</v>
      </c>
      <c r="J29" s="48"/>
      <c r="K29" s="48"/>
      <c r="L29" s="48"/>
      <c r="M29" s="48">
        <f t="shared" si="0"/>
        <v>1</v>
      </c>
    </row>
    <row r="30" spans="1:13" x14ac:dyDescent="0.25">
      <c r="A30" s="48" t="s">
        <v>690</v>
      </c>
      <c r="B30" s="48" t="s">
        <v>817</v>
      </c>
      <c r="C30" s="48" t="s">
        <v>174</v>
      </c>
      <c r="D30" s="48" t="s">
        <v>798</v>
      </c>
      <c r="E30" s="48">
        <v>16</v>
      </c>
      <c r="F30" s="48">
        <v>31</v>
      </c>
      <c r="G30" s="48">
        <v>29</v>
      </c>
      <c r="H30" s="48">
        <v>25</v>
      </c>
      <c r="I30" s="48">
        <v>24</v>
      </c>
      <c r="J30" s="48">
        <v>14</v>
      </c>
      <c r="K30" s="48">
        <v>7</v>
      </c>
      <c r="L30" s="48">
        <v>12</v>
      </c>
      <c r="M30" s="48">
        <f t="shared" si="0"/>
        <v>158</v>
      </c>
    </row>
    <row r="31" spans="1:13" x14ac:dyDescent="0.25">
      <c r="A31" s="48" t="s">
        <v>693</v>
      </c>
      <c r="B31" s="48" t="s">
        <v>817</v>
      </c>
      <c r="C31" s="48" t="s">
        <v>174</v>
      </c>
      <c r="D31" s="48" t="s">
        <v>801</v>
      </c>
      <c r="E31" s="48">
        <v>7</v>
      </c>
      <c r="F31" s="48">
        <v>4</v>
      </c>
      <c r="G31" s="48">
        <v>4</v>
      </c>
      <c r="H31" s="48"/>
      <c r="I31" s="48"/>
      <c r="J31" s="48"/>
      <c r="K31" s="48"/>
      <c r="L31" s="48"/>
      <c r="M31" s="48">
        <f t="shared" si="0"/>
        <v>15</v>
      </c>
    </row>
    <row r="32" spans="1:13" x14ac:dyDescent="0.25">
      <c r="A32" s="48" t="s">
        <v>694</v>
      </c>
      <c r="B32" s="48" t="s">
        <v>817</v>
      </c>
      <c r="C32" s="48" t="s">
        <v>174</v>
      </c>
      <c r="D32" s="48" t="s">
        <v>802</v>
      </c>
      <c r="E32" s="48">
        <v>1</v>
      </c>
      <c r="F32" s="48"/>
      <c r="G32" s="48">
        <v>1</v>
      </c>
      <c r="H32" s="48">
        <v>1</v>
      </c>
      <c r="I32" s="48"/>
      <c r="J32" s="48"/>
      <c r="K32" s="48"/>
      <c r="L32" s="48"/>
      <c r="M32" s="48">
        <f t="shared" si="0"/>
        <v>3</v>
      </c>
    </row>
    <row r="33" spans="1:13" x14ac:dyDescent="0.25">
      <c r="A33" s="48" t="s">
        <v>699</v>
      </c>
      <c r="B33" s="48" t="s">
        <v>817</v>
      </c>
      <c r="C33" s="48" t="s">
        <v>174</v>
      </c>
      <c r="D33" s="48" t="s">
        <v>807</v>
      </c>
      <c r="E33" s="48">
        <v>1</v>
      </c>
      <c r="F33" s="48"/>
      <c r="G33" s="48"/>
      <c r="H33" s="48">
        <v>2</v>
      </c>
      <c r="I33" s="48"/>
      <c r="J33" s="48"/>
      <c r="K33" s="48"/>
      <c r="L33" s="48"/>
      <c r="M33" s="48">
        <f t="shared" si="0"/>
        <v>3</v>
      </c>
    </row>
    <row r="34" spans="1:13" x14ac:dyDescent="0.25">
      <c r="A34" s="48" t="s">
        <v>701</v>
      </c>
      <c r="B34" s="48" t="s">
        <v>817</v>
      </c>
      <c r="C34" s="48" t="s">
        <v>174</v>
      </c>
      <c r="D34" s="48" t="s">
        <v>809</v>
      </c>
      <c r="E34" s="48"/>
      <c r="F34" s="48"/>
      <c r="G34" s="48"/>
      <c r="H34" s="48"/>
      <c r="I34" s="48">
        <v>2</v>
      </c>
      <c r="J34" s="48">
        <v>2</v>
      </c>
      <c r="K34" s="48"/>
      <c r="L34" s="48"/>
      <c r="M34" s="48">
        <f t="shared" ref="M34:M65" si="1">SUM(E34:L34)</f>
        <v>4</v>
      </c>
    </row>
    <row r="35" spans="1:13" x14ac:dyDescent="0.25">
      <c r="A35" s="48" t="s">
        <v>702</v>
      </c>
      <c r="B35" s="48" t="s">
        <v>817</v>
      </c>
      <c r="C35" s="48" t="s">
        <v>174</v>
      </c>
      <c r="D35" s="48" t="s">
        <v>810</v>
      </c>
      <c r="E35" s="48"/>
      <c r="F35" s="48"/>
      <c r="G35" s="48"/>
      <c r="H35" s="48"/>
      <c r="I35" s="48"/>
      <c r="J35" s="48"/>
      <c r="K35" s="48"/>
      <c r="L35" s="48">
        <v>3</v>
      </c>
      <c r="M35" s="48">
        <f t="shared" si="1"/>
        <v>3</v>
      </c>
    </row>
    <row r="36" spans="1:13" x14ac:dyDescent="0.25">
      <c r="A36" s="48" t="s">
        <v>703</v>
      </c>
      <c r="B36" s="48" t="s">
        <v>817</v>
      </c>
      <c r="C36" s="48" t="s">
        <v>174</v>
      </c>
      <c r="D36" s="48" t="s">
        <v>811</v>
      </c>
      <c r="E36" s="48"/>
      <c r="F36" s="48"/>
      <c r="G36" s="48"/>
      <c r="H36" s="48"/>
      <c r="I36" s="48"/>
      <c r="J36" s="48"/>
      <c r="K36" s="48"/>
      <c r="L36" s="48">
        <v>1</v>
      </c>
      <c r="M36" s="48">
        <f t="shared" si="1"/>
        <v>1</v>
      </c>
    </row>
    <row r="37" spans="1:13" x14ac:dyDescent="0.25">
      <c r="A37" s="48" t="s">
        <v>604</v>
      </c>
      <c r="B37" s="48" t="s">
        <v>816</v>
      </c>
      <c r="C37" s="48" t="s">
        <v>205</v>
      </c>
      <c r="D37" s="48" t="s">
        <v>713</v>
      </c>
      <c r="E37" s="48"/>
      <c r="F37" s="48"/>
      <c r="G37" s="48"/>
      <c r="H37" s="48"/>
      <c r="I37" s="48"/>
      <c r="J37" s="48"/>
      <c r="K37" s="48"/>
      <c r="L37" s="48">
        <v>1</v>
      </c>
      <c r="M37" s="48">
        <f t="shared" si="1"/>
        <v>1</v>
      </c>
    </row>
    <row r="38" spans="1:13" x14ac:dyDescent="0.25">
      <c r="A38" s="48" t="s">
        <v>639</v>
      </c>
      <c r="B38" s="48" t="s">
        <v>816</v>
      </c>
      <c r="C38" s="48" t="s">
        <v>205</v>
      </c>
      <c r="D38" s="48" t="s">
        <v>748</v>
      </c>
      <c r="E38" s="48"/>
      <c r="F38" s="48"/>
      <c r="G38" s="48"/>
      <c r="H38" s="48"/>
      <c r="I38" s="48"/>
      <c r="J38" s="48"/>
      <c r="K38" s="48"/>
      <c r="L38" s="48">
        <v>1</v>
      </c>
      <c r="M38" s="48">
        <f t="shared" si="1"/>
        <v>1</v>
      </c>
    </row>
    <row r="39" spans="1:13" x14ac:dyDescent="0.25">
      <c r="A39" s="48" t="s">
        <v>640</v>
      </c>
      <c r="B39" s="48" t="s">
        <v>816</v>
      </c>
      <c r="C39" s="48" t="s">
        <v>205</v>
      </c>
      <c r="D39" s="48" t="s">
        <v>749</v>
      </c>
      <c r="E39" s="48"/>
      <c r="F39" s="48"/>
      <c r="G39" s="48"/>
      <c r="H39" s="48">
        <v>3</v>
      </c>
      <c r="I39" s="48">
        <v>5</v>
      </c>
      <c r="J39" s="48">
        <v>8</v>
      </c>
      <c r="K39" s="48">
        <v>7</v>
      </c>
      <c r="L39" s="48">
        <v>2</v>
      </c>
      <c r="M39" s="48">
        <f t="shared" si="1"/>
        <v>25</v>
      </c>
    </row>
    <row r="40" spans="1:13" x14ac:dyDescent="0.25">
      <c r="A40" s="48" t="s">
        <v>645</v>
      </c>
      <c r="B40" s="48" t="s">
        <v>816</v>
      </c>
      <c r="C40" s="48" t="s">
        <v>205</v>
      </c>
      <c r="D40" s="48" t="s">
        <v>754</v>
      </c>
      <c r="E40" s="48"/>
      <c r="F40" s="48"/>
      <c r="G40" s="48"/>
      <c r="H40" s="48"/>
      <c r="I40" s="48"/>
      <c r="J40" s="48">
        <v>1</v>
      </c>
      <c r="K40" s="48">
        <v>6</v>
      </c>
      <c r="L40" s="48">
        <v>4</v>
      </c>
      <c r="M40" s="48">
        <f t="shared" si="1"/>
        <v>11</v>
      </c>
    </row>
    <row r="41" spans="1:13" x14ac:dyDescent="0.25">
      <c r="A41" s="48" t="s">
        <v>661</v>
      </c>
      <c r="B41" s="48" t="s">
        <v>816</v>
      </c>
      <c r="C41" s="48" t="s">
        <v>205</v>
      </c>
      <c r="D41" s="48" t="s">
        <v>769</v>
      </c>
      <c r="E41" s="48"/>
      <c r="F41" s="48"/>
      <c r="G41" s="48"/>
      <c r="H41" s="48"/>
      <c r="I41" s="48"/>
      <c r="J41" s="48"/>
      <c r="K41" s="48"/>
      <c r="L41" s="48">
        <v>2</v>
      </c>
      <c r="M41" s="48">
        <f t="shared" si="1"/>
        <v>2</v>
      </c>
    </row>
    <row r="42" spans="1:13" x14ac:dyDescent="0.25">
      <c r="A42" s="48" t="s">
        <v>663</v>
      </c>
      <c r="B42" s="48" t="s">
        <v>816</v>
      </c>
      <c r="C42" s="48" t="s">
        <v>205</v>
      </c>
      <c r="D42" s="48" t="s">
        <v>771</v>
      </c>
      <c r="E42" s="48"/>
      <c r="F42" s="48"/>
      <c r="G42" s="48"/>
      <c r="H42" s="48"/>
      <c r="I42" s="48"/>
      <c r="J42" s="48">
        <v>2</v>
      </c>
      <c r="K42" s="48">
        <v>1</v>
      </c>
      <c r="L42" s="48">
        <v>1</v>
      </c>
      <c r="M42" s="48">
        <f t="shared" si="1"/>
        <v>4</v>
      </c>
    </row>
    <row r="43" spans="1:13" x14ac:dyDescent="0.25">
      <c r="A43" s="48" t="s">
        <v>667</v>
      </c>
      <c r="B43" s="48" t="s">
        <v>816</v>
      </c>
      <c r="C43" s="48" t="s">
        <v>205</v>
      </c>
      <c r="D43" s="48" t="s">
        <v>775</v>
      </c>
      <c r="E43" s="48"/>
      <c r="F43" s="48"/>
      <c r="G43" s="48"/>
      <c r="H43" s="48"/>
      <c r="I43" s="48"/>
      <c r="J43" s="48"/>
      <c r="K43" s="48">
        <v>1</v>
      </c>
      <c r="L43" s="48"/>
      <c r="M43" s="48">
        <f t="shared" si="1"/>
        <v>1</v>
      </c>
    </row>
    <row r="44" spans="1:13" x14ac:dyDescent="0.25">
      <c r="A44" s="48" t="s">
        <v>688</v>
      </c>
      <c r="B44" s="48" t="s">
        <v>816</v>
      </c>
      <c r="C44" s="48" t="s">
        <v>205</v>
      </c>
      <c r="D44" s="48" t="s">
        <v>796</v>
      </c>
      <c r="E44" s="48"/>
      <c r="F44" s="48"/>
      <c r="G44" s="48"/>
      <c r="H44" s="48"/>
      <c r="I44" s="48">
        <v>1</v>
      </c>
      <c r="J44" s="48"/>
      <c r="K44" s="48">
        <v>2</v>
      </c>
      <c r="L44" s="48">
        <v>1</v>
      </c>
      <c r="M44" s="48">
        <f t="shared" si="1"/>
        <v>4</v>
      </c>
    </row>
    <row r="45" spans="1:13" x14ac:dyDescent="0.25">
      <c r="A45" s="48" t="s">
        <v>691</v>
      </c>
      <c r="B45" s="48" t="s">
        <v>816</v>
      </c>
      <c r="C45" s="48" t="s">
        <v>205</v>
      </c>
      <c r="D45" s="48" t="s">
        <v>799</v>
      </c>
      <c r="E45" s="48"/>
      <c r="F45" s="48"/>
      <c r="G45" s="48"/>
      <c r="H45" s="48"/>
      <c r="I45" s="48"/>
      <c r="J45" s="48">
        <v>3</v>
      </c>
      <c r="K45" s="48">
        <v>7</v>
      </c>
      <c r="L45" s="48">
        <v>14</v>
      </c>
      <c r="M45" s="48">
        <f t="shared" si="1"/>
        <v>24</v>
      </c>
    </row>
    <row r="46" spans="1:13" x14ac:dyDescent="0.25">
      <c r="A46" s="48" t="s">
        <v>692</v>
      </c>
      <c r="B46" s="48" t="s">
        <v>816</v>
      </c>
      <c r="C46" s="48" t="s">
        <v>205</v>
      </c>
      <c r="D46" s="48" t="s">
        <v>800</v>
      </c>
      <c r="E46" s="48"/>
      <c r="F46" s="48"/>
      <c r="G46" s="48"/>
      <c r="H46" s="48"/>
      <c r="I46" s="48">
        <v>4</v>
      </c>
      <c r="J46" s="48">
        <v>6</v>
      </c>
      <c r="K46" s="48">
        <v>8</v>
      </c>
      <c r="L46" s="48">
        <v>3</v>
      </c>
      <c r="M46" s="48">
        <f t="shared" si="1"/>
        <v>21</v>
      </c>
    </row>
    <row r="47" spans="1:13" x14ac:dyDescent="0.25">
      <c r="A47" s="48" t="s">
        <v>700</v>
      </c>
      <c r="B47" s="48" t="s">
        <v>816</v>
      </c>
      <c r="C47" s="48" t="s">
        <v>205</v>
      </c>
      <c r="D47" s="48" t="s">
        <v>808</v>
      </c>
      <c r="E47" s="48"/>
      <c r="F47" s="48"/>
      <c r="G47" s="48"/>
      <c r="H47" s="48"/>
      <c r="I47" s="48"/>
      <c r="J47" s="48"/>
      <c r="K47" s="48"/>
      <c r="L47" s="48">
        <v>1</v>
      </c>
      <c r="M47" s="48">
        <f t="shared" si="1"/>
        <v>1</v>
      </c>
    </row>
    <row r="48" spans="1:13" x14ac:dyDescent="0.25">
      <c r="A48" s="48" t="s">
        <v>595</v>
      </c>
      <c r="B48" s="48" t="s">
        <v>813</v>
      </c>
      <c r="C48" s="48" t="s">
        <v>184</v>
      </c>
      <c r="D48" s="48" t="s">
        <v>704</v>
      </c>
      <c r="E48" s="48">
        <v>9</v>
      </c>
      <c r="F48" s="48">
        <v>11</v>
      </c>
      <c r="G48" s="48">
        <v>13</v>
      </c>
      <c r="H48" s="48">
        <v>14</v>
      </c>
      <c r="I48" s="48">
        <v>6</v>
      </c>
      <c r="J48" s="48">
        <v>12</v>
      </c>
      <c r="K48" s="48">
        <v>17</v>
      </c>
      <c r="L48" s="48">
        <v>13</v>
      </c>
      <c r="M48" s="48">
        <f t="shared" si="1"/>
        <v>95</v>
      </c>
    </row>
    <row r="49" spans="1:13" x14ac:dyDescent="0.25">
      <c r="A49" s="48" t="s">
        <v>598</v>
      </c>
      <c r="B49" s="48" t="s">
        <v>813</v>
      </c>
      <c r="C49" s="48" t="s">
        <v>184</v>
      </c>
      <c r="D49" s="48" t="s">
        <v>707</v>
      </c>
      <c r="E49" s="48">
        <v>19</v>
      </c>
      <c r="F49" s="48">
        <v>16</v>
      </c>
      <c r="G49" s="48">
        <v>18</v>
      </c>
      <c r="H49" s="48">
        <v>16</v>
      </c>
      <c r="I49" s="48">
        <v>18</v>
      </c>
      <c r="J49" s="48">
        <v>15</v>
      </c>
      <c r="K49" s="48">
        <v>13</v>
      </c>
      <c r="L49" s="48">
        <v>16</v>
      </c>
      <c r="M49" s="48">
        <f t="shared" si="1"/>
        <v>131</v>
      </c>
    </row>
    <row r="50" spans="1:13" x14ac:dyDescent="0.25">
      <c r="A50" s="48" t="s">
        <v>599</v>
      </c>
      <c r="B50" s="48" t="s">
        <v>813</v>
      </c>
      <c r="C50" s="48" t="s">
        <v>184</v>
      </c>
      <c r="D50" s="48" t="s">
        <v>708</v>
      </c>
      <c r="E50" s="48">
        <v>3</v>
      </c>
      <c r="F50" s="48">
        <v>4</v>
      </c>
      <c r="G50" s="48">
        <v>4</v>
      </c>
      <c r="H50" s="48">
        <v>3</v>
      </c>
      <c r="I50" s="48"/>
      <c r="J50" s="48">
        <v>3</v>
      </c>
      <c r="K50" s="48">
        <v>2</v>
      </c>
      <c r="L50" s="48">
        <v>9</v>
      </c>
      <c r="M50" s="48">
        <f t="shared" si="1"/>
        <v>28</v>
      </c>
    </row>
    <row r="51" spans="1:13" x14ac:dyDescent="0.25">
      <c r="A51" s="48" t="s">
        <v>602</v>
      </c>
      <c r="B51" s="48" t="s">
        <v>813</v>
      </c>
      <c r="C51" s="48" t="s">
        <v>184</v>
      </c>
      <c r="D51" s="48" t="s">
        <v>711</v>
      </c>
      <c r="E51" s="48"/>
      <c r="F51" s="48">
        <v>6</v>
      </c>
      <c r="G51" s="48"/>
      <c r="H51" s="48">
        <v>2</v>
      </c>
      <c r="I51" s="48">
        <v>2</v>
      </c>
      <c r="J51" s="48">
        <v>1</v>
      </c>
      <c r="K51" s="48">
        <v>1</v>
      </c>
      <c r="L51" s="48">
        <v>1</v>
      </c>
      <c r="M51" s="48">
        <f t="shared" si="1"/>
        <v>13</v>
      </c>
    </row>
    <row r="52" spans="1:13" x14ac:dyDescent="0.25">
      <c r="A52" s="48" t="s">
        <v>611</v>
      </c>
      <c r="B52" s="48" t="s">
        <v>813</v>
      </c>
      <c r="C52" s="48" t="s">
        <v>184</v>
      </c>
      <c r="D52" s="48" t="s">
        <v>720</v>
      </c>
      <c r="E52" s="48">
        <v>3</v>
      </c>
      <c r="F52" s="48">
        <v>1</v>
      </c>
      <c r="G52" s="48">
        <v>2</v>
      </c>
      <c r="H52" s="48"/>
      <c r="I52" s="48">
        <v>2</v>
      </c>
      <c r="J52" s="48">
        <v>2</v>
      </c>
      <c r="K52" s="48">
        <v>3</v>
      </c>
      <c r="L52" s="48">
        <v>3</v>
      </c>
      <c r="M52" s="48">
        <f t="shared" si="1"/>
        <v>16</v>
      </c>
    </row>
    <row r="53" spans="1:13" x14ac:dyDescent="0.25">
      <c r="A53" s="48" t="s">
        <v>612</v>
      </c>
      <c r="B53" s="48" t="s">
        <v>813</v>
      </c>
      <c r="C53" s="48" t="s">
        <v>184</v>
      </c>
      <c r="D53" s="48" t="s">
        <v>721</v>
      </c>
      <c r="E53" s="48"/>
      <c r="F53" s="48"/>
      <c r="G53" s="48">
        <v>1</v>
      </c>
      <c r="H53" s="48">
        <v>5</v>
      </c>
      <c r="I53" s="48">
        <v>4</v>
      </c>
      <c r="J53" s="48">
        <v>4</v>
      </c>
      <c r="K53" s="48">
        <v>5</v>
      </c>
      <c r="L53" s="48">
        <v>4</v>
      </c>
      <c r="M53" s="48">
        <f t="shared" si="1"/>
        <v>23</v>
      </c>
    </row>
    <row r="54" spans="1:13" x14ac:dyDescent="0.25">
      <c r="A54" s="48" t="s">
        <v>613</v>
      </c>
      <c r="B54" s="48" t="s">
        <v>813</v>
      </c>
      <c r="C54" s="48" t="s">
        <v>184</v>
      </c>
      <c r="D54" s="48" t="s">
        <v>722</v>
      </c>
      <c r="E54" s="48"/>
      <c r="F54" s="48">
        <v>1</v>
      </c>
      <c r="G54" s="48">
        <v>4</v>
      </c>
      <c r="H54" s="48">
        <v>1</v>
      </c>
      <c r="I54" s="48">
        <v>3</v>
      </c>
      <c r="J54" s="48">
        <v>1</v>
      </c>
      <c r="K54" s="48">
        <v>6</v>
      </c>
      <c r="L54" s="48">
        <v>2</v>
      </c>
      <c r="M54" s="48">
        <f t="shared" si="1"/>
        <v>18</v>
      </c>
    </row>
    <row r="55" spans="1:13" x14ac:dyDescent="0.25">
      <c r="A55" s="48" t="s">
        <v>619</v>
      </c>
      <c r="B55" s="48" t="s">
        <v>813</v>
      </c>
      <c r="C55" s="48" t="s">
        <v>184</v>
      </c>
      <c r="D55" s="48" t="s">
        <v>728</v>
      </c>
      <c r="E55" s="48">
        <v>14</v>
      </c>
      <c r="F55" s="48">
        <v>17</v>
      </c>
      <c r="G55" s="48">
        <v>18</v>
      </c>
      <c r="H55" s="48">
        <v>8</v>
      </c>
      <c r="I55" s="48">
        <v>20</v>
      </c>
      <c r="J55" s="48">
        <v>16</v>
      </c>
      <c r="K55" s="48">
        <v>15</v>
      </c>
      <c r="L55" s="48">
        <v>17</v>
      </c>
      <c r="M55" s="48">
        <f t="shared" si="1"/>
        <v>125</v>
      </c>
    </row>
    <row r="56" spans="1:13" x14ac:dyDescent="0.25">
      <c r="A56" s="48" t="s">
        <v>621</v>
      </c>
      <c r="B56" s="48" t="s">
        <v>813</v>
      </c>
      <c r="C56" s="48" t="s">
        <v>184</v>
      </c>
      <c r="D56" s="48" t="s">
        <v>730</v>
      </c>
      <c r="E56" s="48">
        <v>11</v>
      </c>
      <c r="F56" s="48">
        <v>17</v>
      </c>
      <c r="G56" s="48">
        <v>15</v>
      </c>
      <c r="H56" s="48">
        <v>12</v>
      </c>
      <c r="I56" s="48">
        <v>19</v>
      </c>
      <c r="J56" s="48">
        <v>18</v>
      </c>
      <c r="K56" s="48">
        <v>5</v>
      </c>
      <c r="L56" s="48">
        <v>1</v>
      </c>
      <c r="M56" s="48">
        <f t="shared" si="1"/>
        <v>98</v>
      </c>
    </row>
    <row r="57" spans="1:13" x14ac:dyDescent="0.25">
      <c r="A57" s="48" t="s">
        <v>622</v>
      </c>
      <c r="B57" s="48" t="s">
        <v>813</v>
      </c>
      <c r="C57" s="48" t="s">
        <v>184</v>
      </c>
      <c r="D57" s="48" t="s">
        <v>731</v>
      </c>
      <c r="E57" s="48">
        <v>17</v>
      </c>
      <c r="F57" s="48">
        <v>33</v>
      </c>
      <c r="G57" s="48">
        <v>28</v>
      </c>
      <c r="H57" s="48">
        <v>23</v>
      </c>
      <c r="I57" s="48">
        <v>35</v>
      </c>
      <c r="J57" s="48">
        <v>41</v>
      </c>
      <c r="K57" s="48">
        <v>38</v>
      </c>
      <c r="L57" s="48">
        <v>27</v>
      </c>
      <c r="M57" s="48">
        <f t="shared" si="1"/>
        <v>242</v>
      </c>
    </row>
    <row r="58" spans="1:13" x14ac:dyDescent="0.25">
      <c r="A58" s="48" t="s">
        <v>624</v>
      </c>
      <c r="B58" s="48" t="s">
        <v>813</v>
      </c>
      <c r="C58" s="48" t="s">
        <v>184</v>
      </c>
      <c r="D58" s="48" t="s">
        <v>733</v>
      </c>
      <c r="E58" s="48"/>
      <c r="F58" s="48">
        <v>3</v>
      </c>
      <c r="G58" s="48">
        <v>2</v>
      </c>
      <c r="H58" s="48">
        <v>3</v>
      </c>
      <c r="I58" s="48">
        <v>1</v>
      </c>
      <c r="J58" s="48">
        <v>2</v>
      </c>
      <c r="K58" s="48">
        <v>1</v>
      </c>
      <c r="L58" s="48"/>
      <c r="M58" s="48">
        <f t="shared" si="1"/>
        <v>12</v>
      </c>
    </row>
    <row r="59" spans="1:13" x14ac:dyDescent="0.25">
      <c r="A59" s="48" t="s">
        <v>628</v>
      </c>
      <c r="B59" s="48" t="s">
        <v>813</v>
      </c>
      <c r="C59" s="48" t="s">
        <v>184</v>
      </c>
      <c r="D59" s="48" t="s">
        <v>737</v>
      </c>
      <c r="E59" s="48">
        <v>9</v>
      </c>
      <c r="F59" s="48">
        <v>27</v>
      </c>
      <c r="G59" s="48">
        <v>21</v>
      </c>
      <c r="H59" s="48">
        <v>12</v>
      </c>
      <c r="I59" s="48">
        <v>18</v>
      </c>
      <c r="J59" s="48">
        <v>14</v>
      </c>
      <c r="K59" s="48">
        <v>18</v>
      </c>
      <c r="L59" s="48">
        <v>19</v>
      </c>
      <c r="M59" s="48">
        <f t="shared" si="1"/>
        <v>138</v>
      </c>
    </row>
    <row r="60" spans="1:13" x14ac:dyDescent="0.25">
      <c r="A60" s="48" t="s">
        <v>630</v>
      </c>
      <c r="B60" s="48" t="s">
        <v>813</v>
      </c>
      <c r="C60" s="48" t="s">
        <v>184</v>
      </c>
      <c r="D60" s="48" t="s">
        <v>739</v>
      </c>
      <c r="E60" s="48">
        <v>4</v>
      </c>
      <c r="F60" s="48">
        <v>2</v>
      </c>
      <c r="G60" s="48">
        <v>2</v>
      </c>
      <c r="H60" s="48"/>
      <c r="I60" s="48">
        <v>4</v>
      </c>
      <c r="J60" s="48"/>
      <c r="K60" s="48"/>
      <c r="L60" s="48"/>
      <c r="M60" s="48">
        <f t="shared" si="1"/>
        <v>12</v>
      </c>
    </row>
    <row r="61" spans="1:13" x14ac:dyDescent="0.25">
      <c r="A61" s="48" t="s">
        <v>631</v>
      </c>
      <c r="B61" s="48" t="s">
        <v>813</v>
      </c>
      <c r="C61" s="48" t="s">
        <v>184</v>
      </c>
      <c r="D61" s="48" t="s">
        <v>740</v>
      </c>
      <c r="E61" s="48">
        <v>2</v>
      </c>
      <c r="F61" s="48">
        <v>3</v>
      </c>
      <c r="G61" s="48">
        <v>2</v>
      </c>
      <c r="H61" s="48"/>
      <c r="I61" s="48"/>
      <c r="J61" s="48">
        <v>1</v>
      </c>
      <c r="K61" s="48"/>
      <c r="L61" s="48"/>
      <c r="M61" s="48">
        <f t="shared" si="1"/>
        <v>8</v>
      </c>
    </row>
    <row r="62" spans="1:13" x14ac:dyDescent="0.25">
      <c r="A62" s="48" t="s">
        <v>633</v>
      </c>
      <c r="B62" s="48" t="s">
        <v>813</v>
      </c>
      <c r="C62" s="48" t="s">
        <v>184</v>
      </c>
      <c r="D62" s="48" t="s">
        <v>742</v>
      </c>
      <c r="E62" s="48"/>
      <c r="F62" s="48"/>
      <c r="G62" s="48"/>
      <c r="H62" s="48">
        <v>1</v>
      </c>
      <c r="I62" s="48">
        <v>1</v>
      </c>
      <c r="J62" s="48">
        <v>3</v>
      </c>
      <c r="K62" s="48"/>
      <c r="L62" s="48">
        <v>1</v>
      </c>
      <c r="M62" s="48">
        <f t="shared" si="1"/>
        <v>6</v>
      </c>
    </row>
    <row r="63" spans="1:13" x14ac:dyDescent="0.25">
      <c r="A63" s="48" t="s">
        <v>636</v>
      </c>
      <c r="B63" s="48" t="s">
        <v>813</v>
      </c>
      <c r="C63" s="48" t="s">
        <v>184</v>
      </c>
      <c r="D63" s="48" t="s">
        <v>745</v>
      </c>
      <c r="E63" s="48"/>
      <c r="F63" s="48"/>
      <c r="G63" s="48"/>
      <c r="H63" s="48"/>
      <c r="I63" s="48"/>
      <c r="J63" s="48"/>
      <c r="K63" s="48">
        <v>2</v>
      </c>
      <c r="L63" s="48">
        <v>1</v>
      </c>
      <c r="M63" s="48">
        <f t="shared" si="1"/>
        <v>3</v>
      </c>
    </row>
    <row r="64" spans="1:13" x14ac:dyDescent="0.25">
      <c r="A64" s="48" t="s">
        <v>641</v>
      </c>
      <c r="B64" s="48" t="s">
        <v>813</v>
      </c>
      <c r="C64" s="48" t="s">
        <v>184</v>
      </c>
      <c r="D64" s="48" t="s">
        <v>750</v>
      </c>
      <c r="E64" s="48">
        <v>1</v>
      </c>
      <c r="F64" s="48">
        <v>2</v>
      </c>
      <c r="G64" s="48">
        <v>2</v>
      </c>
      <c r="H64" s="48">
        <v>4</v>
      </c>
      <c r="I64" s="48">
        <v>1</v>
      </c>
      <c r="J64" s="48">
        <v>1</v>
      </c>
      <c r="K64" s="48">
        <v>1</v>
      </c>
      <c r="L64" s="48">
        <v>1</v>
      </c>
      <c r="M64" s="48">
        <f t="shared" si="1"/>
        <v>13</v>
      </c>
    </row>
    <row r="65" spans="1:13" x14ac:dyDescent="0.25">
      <c r="A65" s="48" t="s">
        <v>650</v>
      </c>
      <c r="B65" s="48" t="s">
        <v>813</v>
      </c>
      <c r="C65" s="48" t="s">
        <v>184</v>
      </c>
      <c r="D65" s="48" t="s">
        <v>758</v>
      </c>
      <c r="E65" s="48">
        <v>2</v>
      </c>
      <c r="F65" s="48">
        <v>3</v>
      </c>
      <c r="G65" s="48">
        <v>4</v>
      </c>
      <c r="H65" s="48">
        <v>4</v>
      </c>
      <c r="I65" s="48">
        <v>4</v>
      </c>
      <c r="J65" s="48">
        <v>7</v>
      </c>
      <c r="K65" s="48">
        <v>4</v>
      </c>
      <c r="L65" s="48">
        <v>3</v>
      </c>
      <c r="M65" s="48">
        <f t="shared" si="1"/>
        <v>31</v>
      </c>
    </row>
    <row r="66" spans="1:13" x14ac:dyDescent="0.25">
      <c r="A66" s="48" t="s">
        <v>662</v>
      </c>
      <c r="B66" s="48" t="s">
        <v>813</v>
      </c>
      <c r="C66" s="48" t="s">
        <v>184</v>
      </c>
      <c r="D66" s="48" t="s">
        <v>770</v>
      </c>
      <c r="E66" s="48"/>
      <c r="F66" s="48">
        <v>1</v>
      </c>
      <c r="G66" s="48">
        <v>2</v>
      </c>
      <c r="H66" s="48"/>
      <c r="I66" s="48">
        <v>1</v>
      </c>
      <c r="J66" s="48"/>
      <c r="K66" s="48"/>
      <c r="L66" s="48">
        <v>2</v>
      </c>
      <c r="M66" s="48">
        <f t="shared" ref="M66:M97" si="2">SUM(E66:L66)</f>
        <v>6</v>
      </c>
    </row>
    <row r="67" spans="1:13" x14ac:dyDescent="0.25">
      <c r="A67" s="48" t="s">
        <v>665</v>
      </c>
      <c r="B67" s="48" t="s">
        <v>813</v>
      </c>
      <c r="C67" s="48" t="s">
        <v>184</v>
      </c>
      <c r="D67" s="48" t="s">
        <v>773</v>
      </c>
      <c r="E67" s="48"/>
      <c r="F67" s="48"/>
      <c r="G67" s="48"/>
      <c r="H67" s="48"/>
      <c r="I67" s="48"/>
      <c r="J67" s="48">
        <v>6</v>
      </c>
      <c r="K67" s="48">
        <v>7</v>
      </c>
      <c r="L67" s="48">
        <v>6</v>
      </c>
      <c r="M67" s="48">
        <f t="shared" si="2"/>
        <v>19</v>
      </c>
    </row>
    <row r="68" spans="1:13" x14ac:dyDescent="0.25">
      <c r="A68" s="48" t="s">
        <v>678</v>
      </c>
      <c r="B68" s="48" t="s">
        <v>813</v>
      </c>
      <c r="C68" s="48" t="s">
        <v>184</v>
      </c>
      <c r="D68" s="48" t="s">
        <v>786</v>
      </c>
      <c r="E68" s="48">
        <v>5</v>
      </c>
      <c r="F68" s="48">
        <v>5</v>
      </c>
      <c r="G68" s="48">
        <v>3</v>
      </c>
      <c r="H68" s="48">
        <v>3</v>
      </c>
      <c r="I68" s="48"/>
      <c r="J68" s="48">
        <v>6</v>
      </c>
      <c r="K68" s="48"/>
      <c r="L68" s="48"/>
      <c r="M68" s="48">
        <f t="shared" si="2"/>
        <v>22</v>
      </c>
    </row>
    <row r="69" spans="1:13" x14ac:dyDescent="0.25">
      <c r="A69" s="48" t="s">
        <v>679</v>
      </c>
      <c r="B69" s="48" t="s">
        <v>813</v>
      </c>
      <c r="C69" s="48" t="s">
        <v>184</v>
      </c>
      <c r="D69" s="48" t="s">
        <v>787</v>
      </c>
      <c r="E69" s="48"/>
      <c r="F69" s="48"/>
      <c r="G69" s="48"/>
      <c r="H69" s="48"/>
      <c r="I69" s="48"/>
      <c r="J69" s="48"/>
      <c r="K69" s="48">
        <v>4</v>
      </c>
      <c r="L69" s="48">
        <v>5</v>
      </c>
      <c r="M69" s="48">
        <f t="shared" si="2"/>
        <v>9</v>
      </c>
    </row>
    <row r="70" spans="1:13" x14ac:dyDescent="0.25">
      <c r="A70" s="48" t="s">
        <v>680</v>
      </c>
      <c r="B70" s="48" t="s">
        <v>813</v>
      </c>
      <c r="C70" s="48" t="s">
        <v>184</v>
      </c>
      <c r="D70" s="48" t="s">
        <v>788</v>
      </c>
      <c r="E70" s="48">
        <v>6</v>
      </c>
      <c r="F70" s="48">
        <v>4</v>
      </c>
      <c r="G70" s="48">
        <v>8</v>
      </c>
      <c r="H70" s="48">
        <v>10</v>
      </c>
      <c r="I70" s="48">
        <v>5</v>
      </c>
      <c r="J70" s="48">
        <v>4</v>
      </c>
      <c r="K70" s="48">
        <v>1</v>
      </c>
      <c r="L70" s="48"/>
      <c r="M70" s="48">
        <f t="shared" si="2"/>
        <v>38</v>
      </c>
    </row>
    <row r="71" spans="1:13" x14ac:dyDescent="0.25">
      <c r="A71" s="48" t="s">
        <v>686</v>
      </c>
      <c r="B71" s="48" t="s">
        <v>813</v>
      </c>
      <c r="C71" s="48" t="s">
        <v>184</v>
      </c>
      <c r="D71" s="48" t="s">
        <v>794</v>
      </c>
      <c r="E71" s="48">
        <v>4</v>
      </c>
      <c r="F71" s="48">
        <v>1</v>
      </c>
      <c r="G71" s="48">
        <v>1</v>
      </c>
      <c r="H71" s="48"/>
      <c r="I71" s="48">
        <v>1</v>
      </c>
      <c r="J71" s="48"/>
      <c r="K71" s="48"/>
      <c r="L71" s="48"/>
      <c r="M71" s="48">
        <f t="shared" si="2"/>
        <v>7</v>
      </c>
    </row>
    <row r="72" spans="1:13" x14ac:dyDescent="0.25">
      <c r="A72" s="48" t="s">
        <v>689</v>
      </c>
      <c r="B72" s="48" t="s">
        <v>813</v>
      </c>
      <c r="C72" s="48" t="s">
        <v>184</v>
      </c>
      <c r="D72" s="48" t="s">
        <v>797</v>
      </c>
      <c r="E72" s="48"/>
      <c r="F72" s="48"/>
      <c r="G72" s="48">
        <v>1</v>
      </c>
      <c r="H72" s="48">
        <v>2</v>
      </c>
      <c r="I72" s="48"/>
      <c r="J72" s="48"/>
      <c r="K72" s="48"/>
      <c r="L72" s="48"/>
      <c r="M72" s="48">
        <f t="shared" si="2"/>
        <v>3</v>
      </c>
    </row>
    <row r="73" spans="1:13" x14ac:dyDescent="0.25">
      <c r="A73" s="48" t="s">
        <v>596</v>
      </c>
      <c r="B73" s="48" t="s">
        <v>246</v>
      </c>
      <c r="C73" s="48" t="s">
        <v>207</v>
      </c>
      <c r="D73" s="48" t="s">
        <v>705</v>
      </c>
      <c r="E73" s="48"/>
      <c r="F73" s="48"/>
      <c r="G73" s="48"/>
      <c r="H73" s="48"/>
      <c r="I73" s="48">
        <v>5</v>
      </c>
      <c r="J73" s="48">
        <v>5</v>
      </c>
      <c r="K73" s="48">
        <v>7</v>
      </c>
      <c r="L73" s="48">
        <v>10</v>
      </c>
      <c r="M73" s="48">
        <f t="shared" si="2"/>
        <v>27</v>
      </c>
    </row>
    <row r="74" spans="1:13" x14ac:dyDescent="0.25">
      <c r="A74" s="48" t="s">
        <v>618</v>
      </c>
      <c r="B74" s="48" t="s">
        <v>246</v>
      </c>
      <c r="C74" s="48" t="s">
        <v>207</v>
      </c>
      <c r="D74" s="48" t="s">
        <v>727</v>
      </c>
      <c r="E74" s="48"/>
      <c r="F74" s="48"/>
      <c r="G74" s="48"/>
      <c r="H74" s="48"/>
      <c r="I74" s="48">
        <v>25</v>
      </c>
      <c r="J74" s="48">
        <v>18</v>
      </c>
      <c r="K74" s="48">
        <v>31</v>
      </c>
      <c r="L74" s="48">
        <v>25</v>
      </c>
      <c r="M74" s="48">
        <f t="shared" si="2"/>
        <v>99</v>
      </c>
    </row>
    <row r="75" spans="1:13" x14ac:dyDescent="0.25">
      <c r="A75" s="48" t="s">
        <v>642</v>
      </c>
      <c r="B75" s="48" t="s">
        <v>246</v>
      </c>
      <c r="C75" s="48" t="s">
        <v>207</v>
      </c>
      <c r="D75" s="48" t="s">
        <v>751</v>
      </c>
      <c r="E75" s="48"/>
      <c r="F75" s="48"/>
      <c r="G75" s="48"/>
      <c r="H75" s="48"/>
      <c r="I75" s="48"/>
      <c r="J75" s="48"/>
      <c r="K75" s="48"/>
      <c r="L75" s="48">
        <v>1</v>
      </c>
      <c r="M75" s="48">
        <f t="shared" si="2"/>
        <v>1</v>
      </c>
    </row>
    <row r="76" spans="1:13" x14ac:dyDescent="0.25">
      <c r="A76" s="48" t="s">
        <v>652</v>
      </c>
      <c r="B76" s="48" t="s">
        <v>246</v>
      </c>
      <c r="C76" s="48" t="s">
        <v>207</v>
      </c>
      <c r="D76" s="48" t="s">
        <v>760</v>
      </c>
      <c r="E76" s="48"/>
      <c r="F76" s="48"/>
      <c r="G76" s="48"/>
      <c r="H76" s="48"/>
      <c r="I76" s="48"/>
      <c r="J76" s="48"/>
      <c r="K76" s="48"/>
      <c r="L76" s="48">
        <v>1</v>
      </c>
      <c r="M76" s="48">
        <f t="shared" si="2"/>
        <v>1</v>
      </c>
    </row>
    <row r="77" spans="1:13" x14ac:dyDescent="0.25">
      <c r="A77" s="48" t="s">
        <v>681</v>
      </c>
      <c r="B77" s="48" t="s">
        <v>246</v>
      </c>
      <c r="C77" s="48" t="s">
        <v>207</v>
      </c>
      <c r="D77" s="48" t="s">
        <v>789</v>
      </c>
      <c r="E77" s="48"/>
      <c r="F77" s="48"/>
      <c r="G77" s="48"/>
      <c r="H77" s="48">
        <v>2</v>
      </c>
      <c r="I77" s="48">
        <v>8</v>
      </c>
      <c r="J77" s="48">
        <v>6</v>
      </c>
      <c r="K77" s="48">
        <v>4</v>
      </c>
      <c r="L77" s="48">
        <v>6</v>
      </c>
      <c r="M77" s="48">
        <f t="shared" si="2"/>
        <v>26</v>
      </c>
    </row>
    <row r="78" spans="1:13" x14ac:dyDescent="0.25">
      <c r="A78" s="48" t="s">
        <v>597</v>
      </c>
      <c r="B78" s="48" t="s">
        <v>814</v>
      </c>
      <c r="C78" s="48" t="s">
        <v>821</v>
      </c>
      <c r="D78" s="48" t="s">
        <v>706</v>
      </c>
      <c r="E78" s="48">
        <v>1</v>
      </c>
      <c r="F78" s="48">
        <v>3</v>
      </c>
      <c r="G78" s="48">
        <v>1</v>
      </c>
      <c r="H78" s="48">
        <v>1</v>
      </c>
      <c r="I78" s="48">
        <v>3</v>
      </c>
      <c r="J78" s="48"/>
      <c r="K78" s="48">
        <v>1</v>
      </c>
      <c r="L78" s="48">
        <v>2</v>
      </c>
      <c r="M78" s="48">
        <f t="shared" si="2"/>
        <v>12</v>
      </c>
    </row>
    <row r="79" spans="1:13" x14ac:dyDescent="0.25">
      <c r="A79" s="48" t="s">
        <v>600</v>
      </c>
      <c r="B79" s="48" t="s">
        <v>814</v>
      </c>
      <c r="C79" s="48" t="s">
        <v>821</v>
      </c>
      <c r="D79" s="48" t="s">
        <v>709</v>
      </c>
      <c r="E79" s="48">
        <v>1</v>
      </c>
      <c r="F79" s="48">
        <v>1</v>
      </c>
      <c r="G79" s="48">
        <v>1</v>
      </c>
      <c r="H79" s="48"/>
      <c r="I79" s="48"/>
      <c r="J79" s="48">
        <v>3</v>
      </c>
      <c r="K79" s="48">
        <v>1</v>
      </c>
      <c r="L79" s="48">
        <v>2</v>
      </c>
      <c r="M79" s="48">
        <f t="shared" si="2"/>
        <v>9</v>
      </c>
    </row>
    <row r="80" spans="1:13" x14ac:dyDescent="0.25">
      <c r="A80" s="48" t="s">
        <v>601</v>
      </c>
      <c r="B80" s="48" t="s">
        <v>814</v>
      </c>
      <c r="C80" s="48" t="s">
        <v>821</v>
      </c>
      <c r="D80" s="48" t="s">
        <v>710</v>
      </c>
      <c r="E80" s="48">
        <v>2</v>
      </c>
      <c r="F80" s="48">
        <v>3</v>
      </c>
      <c r="G80" s="48">
        <v>1</v>
      </c>
      <c r="H80" s="48"/>
      <c r="I80" s="48"/>
      <c r="J80" s="48">
        <v>2</v>
      </c>
      <c r="K80" s="48">
        <v>1</v>
      </c>
      <c r="L80" s="48">
        <v>2</v>
      </c>
      <c r="M80" s="48">
        <f t="shared" si="2"/>
        <v>11</v>
      </c>
    </row>
    <row r="81" spans="1:13" x14ac:dyDescent="0.25">
      <c r="A81" s="48" t="s">
        <v>608</v>
      </c>
      <c r="B81" s="48" t="s">
        <v>814</v>
      </c>
      <c r="C81" s="48" t="s">
        <v>821</v>
      </c>
      <c r="D81" s="48" t="s">
        <v>717</v>
      </c>
      <c r="E81" s="48">
        <v>5</v>
      </c>
      <c r="F81" s="48">
        <v>2</v>
      </c>
      <c r="G81" s="48">
        <v>4</v>
      </c>
      <c r="H81" s="48">
        <v>6</v>
      </c>
      <c r="I81" s="48">
        <v>1</v>
      </c>
      <c r="J81" s="48">
        <v>1</v>
      </c>
      <c r="K81" s="48">
        <v>5</v>
      </c>
      <c r="L81" s="48">
        <v>5</v>
      </c>
      <c r="M81" s="48">
        <f t="shared" si="2"/>
        <v>29</v>
      </c>
    </row>
    <row r="82" spans="1:13" x14ac:dyDescent="0.25">
      <c r="A82" s="48" t="s">
        <v>609</v>
      </c>
      <c r="B82" s="48" t="s">
        <v>814</v>
      </c>
      <c r="C82" s="48" t="s">
        <v>821</v>
      </c>
      <c r="D82" s="48" t="s">
        <v>718</v>
      </c>
      <c r="E82" s="48">
        <v>2</v>
      </c>
      <c r="F82" s="48">
        <v>9</v>
      </c>
      <c r="G82" s="48">
        <v>5</v>
      </c>
      <c r="H82" s="48">
        <v>6</v>
      </c>
      <c r="I82" s="48">
        <v>3</v>
      </c>
      <c r="J82" s="48">
        <v>3</v>
      </c>
      <c r="K82" s="48">
        <v>10</v>
      </c>
      <c r="L82" s="48">
        <v>7</v>
      </c>
      <c r="M82" s="48">
        <f t="shared" si="2"/>
        <v>45</v>
      </c>
    </row>
    <row r="83" spans="1:13" x14ac:dyDescent="0.25">
      <c r="A83" s="48" t="s">
        <v>610</v>
      </c>
      <c r="B83" s="48" t="s">
        <v>814</v>
      </c>
      <c r="C83" s="48" t="s">
        <v>821</v>
      </c>
      <c r="D83" s="48" t="s">
        <v>719</v>
      </c>
      <c r="E83" s="48">
        <v>2</v>
      </c>
      <c r="F83" s="48">
        <v>3</v>
      </c>
      <c r="G83" s="48">
        <v>3</v>
      </c>
      <c r="H83" s="48">
        <v>6</v>
      </c>
      <c r="I83" s="48">
        <v>4</v>
      </c>
      <c r="J83" s="48"/>
      <c r="K83" s="48">
        <v>5</v>
      </c>
      <c r="L83" s="48">
        <v>7</v>
      </c>
      <c r="M83" s="48">
        <f t="shared" si="2"/>
        <v>30</v>
      </c>
    </row>
    <row r="84" spans="1:13" x14ac:dyDescent="0.25">
      <c r="A84" s="48" t="s">
        <v>620</v>
      </c>
      <c r="B84" s="48" t="s">
        <v>814</v>
      </c>
      <c r="C84" s="48" t="s">
        <v>821</v>
      </c>
      <c r="D84" s="48" t="s">
        <v>729</v>
      </c>
      <c r="E84" s="48">
        <v>2</v>
      </c>
      <c r="F84" s="48">
        <v>1</v>
      </c>
      <c r="G84" s="48">
        <v>5</v>
      </c>
      <c r="H84" s="48">
        <v>5</v>
      </c>
      <c r="I84" s="48">
        <v>2</v>
      </c>
      <c r="J84" s="48">
        <v>4</v>
      </c>
      <c r="K84" s="48">
        <v>1</v>
      </c>
      <c r="L84" s="48">
        <v>2</v>
      </c>
      <c r="M84" s="48">
        <f t="shared" si="2"/>
        <v>22</v>
      </c>
    </row>
    <row r="85" spans="1:13" x14ac:dyDescent="0.25">
      <c r="A85" s="48" t="s">
        <v>623</v>
      </c>
      <c r="B85" s="48" t="s">
        <v>814</v>
      </c>
      <c r="C85" s="48" t="s">
        <v>821</v>
      </c>
      <c r="D85" s="48" t="s">
        <v>732</v>
      </c>
      <c r="E85" s="48">
        <v>4</v>
      </c>
      <c r="F85" s="48">
        <v>4</v>
      </c>
      <c r="G85" s="48">
        <v>8</v>
      </c>
      <c r="H85" s="48">
        <v>7</v>
      </c>
      <c r="I85" s="48">
        <v>11</v>
      </c>
      <c r="J85" s="48">
        <v>10</v>
      </c>
      <c r="K85" s="48">
        <v>9</v>
      </c>
      <c r="L85" s="48">
        <v>7</v>
      </c>
      <c r="M85" s="48">
        <f t="shared" si="2"/>
        <v>60</v>
      </c>
    </row>
    <row r="86" spans="1:13" x14ac:dyDescent="0.25">
      <c r="A86" s="48" t="s">
        <v>625</v>
      </c>
      <c r="B86" s="48" t="s">
        <v>814</v>
      </c>
      <c r="C86" s="48" t="s">
        <v>821</v>
      </c>
      <c r="D86" s="48" t="s">
        <v>734</v>
      </c>
      <c r="E86" s="48"/>
      <c r="F86" s="48">
        <v>3</v>
      </c>
      <c r="G86" s="48"/>
      <c r="H86" s="48">
        <v>1</v>
      </c>
      <c r="I86" s="48"/>
      <c r="J86" s="48">
        <v>2</v>
      </c>
      <c r="K86" s="48"/>
      <c r="L86" s="48">
        <v>2</v>
      </c>
      <c r="M86" s="48">
        <f t="shared" si="2"/>
        <v>8</v>
      </c>
    </row>
    <row r="87" spans="1:13" x14ac:dyDescent="0.25">
      <c r="A87" s="48" t="s">
        <v>626</v>
      </c>
      <c r="B87" s="48" t="s">
        <v>814</v>
      </c>
      <c r="C87" s="48" t="s">
        <v>821</v>
      </c>
      <c r="D87" s="48" t="s">
        <v>735</v>
      </c>
      <c r="E87" s="48">
        <v>2</v>
      </c>
      <c r="F87" s="48"/>
      <c r="G87" s="48">
        <v>6</v>
      </c>
      <c r="H87" s="48">
        <v>1</v>
      </c>
      <c r="I87" s="48">
        <v>3</v>
      </c>
      <c r="J87" s="48">
        <v>4</v>
      </c>
      <c r="K87" s="48"/>
      <c r="L87" s="48">
        <v>1</v>
      </c>
      <c r="M87" s="48">
        <f t="shared" si="2"/>
        <v>17</v>
      </c>
    </row>
    <row r="88" spans="1:13" x14ac:dyDescent="0.25">
      <c r="A88" s="48" t="s">
        <v>627</v>
      </c>
      <c r="B88" s="48" t="s">
        <v>814</v>
      </c>
      <c r="C88" s="48" t="s">
        <v>821</v>
      </c>
      <c r="D88" s="48" t="s">
        <v>736</v>
      </c>
      <c r="E88" s="48">
        <v>4</v>
      </c>
      <c r="F88" s="48">
        <v>6</v>
      </c>
      <c r="G88" s="48">
        <v>7</v>
      </c>
      <c r="H88" s="48">
        <v>3</v>
      </c>
      <c r="I88" s="48">
        <v>1</v>
      </c>
      <c r="J88" s="48">
        <v>1</v>
      </c>
      <c r="K88" s="48">
        <v>2</v>
      </c>
      <c r="L88" s="48">
        <v>2</v>
      </c>
      <c r="M88" s="48">
        <f t="shared" si="2"/>
        <v>26</v>
      </c>
    </row>
    <row r="89" spans="1:13" x14ac:dyDescent="0.25">
      <c r="A89" s="48" t="s">
        <v>632</v>
      </c>
      <c r="B89" s="48" t="s">
        <v>814</v>
      </c>
      <c r="C89" s="48" t="s">
        <v>821</v>
      </c>
      <c r="D89" s="48" t="s">
        <v>741</v>
      </c>
      <c r="E89" s="48"/>
      <c r="F89" s="48"/>
      <c r="G89" s="48"/>
      <c r="H89" s="48"/>
      <c r="I89" s="48"/>
      <c r="J89" s="48"/>
      <c r="K89" s="48">
        <v>1</v>
      </c>
      <c r="L89" s="48"/>
      <c r="M89" s="48">
        <f t="shared" si="2"/>
        <v>1</v>
      </c>
    </row>
    <row r="90" spans="1:13" x14ac:dyDescent="0.25">
      <c r="A90" s="48" t="s">
        <v>634</v>
      </c>
      <c r="B90" s="48" t="s">
        <v>814</v>
      </c>
      <c r="C90" s="48" t="s">
        <v>821</v>
      </c>
      <c r="D90" s="48" t="s">
        <v>743</v>
      </c>
      <c r="E90" s="48"/>
      <c r="F90" s="48">
        <v>1</v>
      </c>
      <c r="G90" s="48">
        <v>3</v>
      </c>
      <c r="H90" s="48"/>
      <c r="I90" s="48"/>
      <c r="J90" s="48"/>
      <c r="K90" s="48"/>
      <c r="L90" s="48"/>
      <c r="M90" s="48">
        <f t="shared" si="2"/>
        <v>4</v>
      </c>
    </row>
    <row r="91" spans="1:13" x14ac:dyDescent="0.25">
      <c r="A91" s="48" t="s">
        <v>635</v>
      </c>
      <c r="B91" s="48" t="s">
        <v>814</v>
      </c>
      <c r="C91" s="48" t="s">
        <v>821</v>
      </c>
      <c r="D91" s="48" t="s">
        <v>744</v>
      </c>
      <c r="E91" s="48">
        <v>1</v>
      </c>
      <c r="F91" s="48"/>
      <c r="G91" s="48"/>
      <c r="H91" s="48"/>
      <c r="I91" s="48"/>
      <c r="J91" s="48"/>
      <c r="K91" s="48"/>
      <c r="L91" s="48"/>
      <c r="M91" s="48">
        <f t="shared" si="2"/>
        <v>1</v>
      </c>
    </row>
    <row r="92" spans="1:13" x14ac:dyDescent="0.25">
      <c r="A92" s="48" t="s">
        <v>637</v>
      </c>
      <c r="B92" s="48" t="s">
        <v>814</v>
      </c>
      <c r="C92" s="48" t="s">
        <v>821</v>
      </c>
      <c r="D92" s="48" t="s">
        <v>746</v>
      </c>
      <c r="E92" s="48"/>
      <c r="F92" s="48"/>
      <c r="G92" s="48">
        <v>1</v>
      </c>
      <c r="H92" s="48">
        <v>1</v>
      </c>
      <c r="I92" s="48"/>
      <c r="J92" s="48"/>
      <c r="K92" s="48"/>
      <c r="L92" s="48"/>
      <c r="M92" s="48">
        <f t="shared" si="2"/>
        <v>2</v>
      </c>
    </row>
    <row r="93" spans="1:13" x14ac:dyDescent="0.25">
      <c r="A93" s="48" t="s">
        <v>638</v>
      </c>
      <c r="B93" s="48" t="s">
        <v>814</v>
      </c>
      <c r="C93" s="48" t="s">
        <v>821</v>
      </c>
      <c r="D93" s="48" t="s">
        <v>747</v>
      </c>
      <c r="E93" s="48"/>
      <c r="F93" s="48">
        <v>1</v>
      </c>
      <c r="G93" s="48"/>
      <c r="H93" s="48"/>
      <c r="I93" s="48"/>
      <c r="J93" s="48"/>
      <c r="K93" s="48"/>
      <c r="L93" s="48"/>
      <c r="M93" s="48">
        <f t="shared" si="2"/>
        <v>1</v>
      </c>
    </row>
    <row r="94" spans="1:13" x14ac:dyDescent="0.25">
      <c r="A94" s="48" t="s">
        <v>651</v>
      </c>
      <c r="B94" s="48" t="s">
        <v>814</v>
      </c>
      <c r="C94" s="48" t="s">
        <v>821</v>
      </c>
      <c r="D94" s="48" t="s">
        <v>759</v>
      </c>
      <c r="E94" s="48"/>
      <c r="F94" s="48"/>
      <c r="G94" s="48"/>
      <c r="H94" s="48"/>
      <c r="I94" s="48"/>
      <c r="J94" s="48"/>
      <c r="K94" s="48">
        <v>1</v>
      </c>
      <c r="L94" s="48"/>
      <c r="M94" s="48">
        <f t="shared" si="2"/>
        <v>1</v>
      </c>
    </row>
    <row r="95" spans="1:13" x14ac:dyDescent="0.25">
      <c r="A95" s="48" t="s">
        <v>664</v>
      </c>
      <c r="B95" s="48" t="s">
        <v>814</v>
      </c>
      <c r="C95" s="48" t="s">
        <v>821</v>
      </c>
      <c r="D95" s="48" t="s">
        <v>772</v>
      </c>
      <c r="E95" s="48">
        <v>3</v>
      </c>
      <c r="F95" s="48">
        <v>4</v>
      </c>
      <c r="G95" s="48">
        <v>4</v>
      </c>
      <c r="H95" s="48">
        <v>7</v>
      </c>
      <c r="I95" s="48">
        <v>1</v>
      </c>
      <c r="J95" s="48">
        <v>2</v>
      </c>
      <c r="K95" s="48">
        <v>16</v>
      </c>
      <c r="L95" s="48">
        <v>28</v>
      </c>
      <c r="M95" s="48">
        <f t="shared" si="2"/>
        <v>65</v>
      </c>
    </row>
    <row r="96" spans="1:13" x14ac:dyDescent="0.25">
      <c r="A96" s="48" t="s">
        <v>698</v>
      </c>
      <c r="B96" s="48" t="s">
        <v>814</v>
      </c>
      <c r="C96" s="48" t="s">
        <v>821</v>
      </c>
      <c r="D96" s="48" t="s">
        <v>806</v>
      </c>
      <c r="E96" s="48"/>
      <c r="F96" s="48"/>
      <c r="G96" s="48"/>
      <c r="H96" s="48"/>
      <c r="I96" s="48"/>
      <c r="J96" s="48">
        <v>1</v>
      </c>
      <c r="K96" s="48"/>
      <c r="L96" s="48">
        <v>1</v>
      </c>
      <c r="M96" s="48">
        <f t="shared" si="2"/>
        <v>2</v>
      </c>
    </row>
    <row r="97" spans="1:13" x14ac:dyDescent="0.25">
      <c r="A97" s="48" t="s">
        <v>603</v>
      </c>
      <c r="B97" s="48" t="s">
        <v>815</v>
      </c>
      <c r="C97" s="48" t="s">
        <v>822</v>
      </c>
      <c r="D97" s="48" t="s">
        <v>712</v>
      </c>
      <c r="E97" s="48">
        <v>2</v>
      </c>
      <c r="F97" s="48">
        <v>6</v>
      </c>
      <c r="G97" s="48">
        <v>1</v>
      </c>
      <c r="H97" s="48">
        <v>4</v>
      </c>
      <c r="I97" s="48"/>
      <c r="J97" s="48">
        <v>3</v>
      </c>
      <c r="K97" s="48">
        <v>1</v>
      </c>
      <c r="L97" s="48">
        <v>4</v>
      </c>
      <c r="M97" s="48">
        <f t="shared" si="2"/>
        <v>21</v>
      </c>
    </row>
    <row r="98" spans="1:13" x14ac:dyDescent="0.25">
      <c r="A98" s="48" t="s">
        <v>614</v>
      </c>
      <c r="B98" s="48" t="s">
        <v>815</v>
      </c>
      <c r="C98" s="48" t="s">
        <v>822</v>
      </c>
      <c r="D98" s="48" t="s">
        <v>723</v>
      </c>
      <c r="E98" s="48"/>
      <c r="F98" s="48">
        <v>2</v>
      </c>
      <c r="G98" s="48">
        <v>3</v>
      </c>
      <c r="H98" s="48">
        <v>1</v>
      </c>
      <c r="I98" s="48"/>
      <c r="J98" s="48"/>
      <c r="K98" s="48"/>
      <c r="L98" s="48">
        <v>1</v>
      </c>
      <c r="M98" s="48">
        <f t="shared" ref="M98:M110" si="3">SUM(E98:L98)</f>
        <v>7</v>
      </c>
    </row>
    <row r="99" spans="1:13" x14ac:dyDescent="0.25">
      <c r="A99" s="48" t="s">
        <v>615</v>
      </c>
      <c r="B99" s="48" t="s">
        <v>815</v>
      </c>
      <c r="C99" s="48" t="s">
        <v>822</v>
      </c>
      <c r="D99" s="48" t="s">
        <v>724</v>
      </c>
      <c r="E99" s="48"/>
      <c r="F99" s="48"/>
      <c r="G99" s="48">
        <v>1</v>
      </c>
      <c r="H99" s="48"/>
      <c r="I99" s="48"/>
      <c r="J99" s="48"/>
      <c r="K99" s="48"/>
      <c r="L99" s="48">
        <v>1</v>
      </c>
      <c r="M99" s="48">
        <f t="shared" si="3"/>
        <v>2</v>
      </c>
    </row>
    <row r="100" spans="1:13" x14ac:dyDescent="0.25">
      <c r="A100" s="48" t="s">
        <v>616</v>
      </c>
      <c r="B100" s="48" t="s">
        <v>815</v>
      </c>
      <c r="C100" s="48" t="s">
        <v>822</v>
      </c>
      <c r="D100" s="48" t="s">
        <v>725</v>
      </c>
      <c r="E100" s="48">
        <v>3</v>
      </c>
      <c r="F100" s="48">
        <v>1</v>
      </c>
      <c r="G100" s="48">
        <v>3</v>
      </c>
      <c r="H100" s="48">
        <v>2</v>
      </c>
      <c r="I100" s="48">
        <v>1</v>
      </c>
      <c r="J100" s="48">
        <v>3</v>
      </c>
      <c r="K100" s="48">
        <v>6</v>
      </c>
      <c r="L100" s="48">
        <v>2</v>
      </c>
      <c r="M100" s="48">
        <f t="shared" si="3"/>
        <v>21</v>
      </c>
    </row>
    <row r="101" spans="1:13" x14ac:dyDescent="0.25">
      <c r="A101" s="48" t="s">
        <v>617</v>
      </c>
      <c r="B101" s="48" t="s">
        <v>815</v>
      </c>
      <c r="C101" s="48" t="s">
        <v>822</v>
      </c>
      <c r="D101" s="48" t="s">
        <v>726</v>
      </c>
      <c r="E101" s="48"/>
      <c r="F101" s="48">
        <v>1</v>
      </c>
      <c r="G101" s="48"/>
      <c r="H101" s="48">
        <v>2</v>
      </c>
      <c r="I101" s="48"/>
      <c r="J101" s="48">
        <v>2</v>
      </c>
      <c r="K101" s="48">
        <v>1</v>
      </c>
      <c r="L101" s="48">
        <v>1</v>
      </c>
      <c r="M101" s="48">
        <f t="shared" si="3"/>
        <v>7</v>
      </c>
    </row>
    <row r="102" spans="1:13" x14ac:dyDescent="0.25">
      <c r="A102" s="48" t="s">
        <v>629</v>
      </c>
      <c r="B102" s="48" t="s">
        <v>815</v>
      </c>
      <c r="C102" s="48" t="s">
        <v>822</v>
      </c>
      <c r="D102" s="48" t="s">
        <v>738</v>
      </c>
      <c r="E102" s="48"/>
      <c r="F102" s="48"/>
      <c r="G102" s="48">
        <v>1</v>
      </c>
      <c r="H102" s="48">
        <v>1</v>
      </c>
      <c r="I102" s="48"/>
      <c r="J102" s="48">
        <v>1</v>
      </c>
      <c r="K102" s="48"/>
      <c r="L102" s="48"/>
      <c r="M102" s="48">
        <f t="shared" si="3"/>
        <v>3</v>
      </c>
    </row>
    <row r="103" spans="1:13" x14ac:dyDescent="0.25">
      <c r="A103" s="48" t="s">
        <v>643</v>
      </c>
      <c r="B103" s="48" t="s">
        <v>815</v>
      </c>
      <c r="C103" s="48" t="s">
        <v>822</v>
      </c>
      <c r="D103" s="48" t="s">
        <v>752</v>
      </c>
      <c r="E103" s="48"/>
      <c r="F103" s="48">
        <v>1</v>
      </c>
      <c r="G103" s="48">
        <v>1</v>
      </c>
      <c r="H103" s="48"/>
      <c r="I103" s="48"/>
      <c r="J103" s="48"/>
      <c r="K103" s="48"/>
      <c r="L103" s="48"/>
      <c r="M103" s="48">
        <f t="shared" si="3"/>
        <v>2</v>
      </c>
    </row>
    <row r="104" spans="1:13" x14ac:dyDescent="0.25">
      <c r="A104" s="48" t="s">
        <v>666</v>
      </c>
      <c r="B104" s="48" t="s">
        <v>815</v>
      </c>
      <c r="C104" s="48" t="s">
        <v>822</v>
      </c>
      <c r="D104" s="48" t="s">
        <v>774</v>
      </c>
      <c r="E104" s="48"/>
      <c r="F104" s="48"/>
      <c r="G104" s="48"/>
      <c r="H104" s="48"/>
      <c r="I104" s="48"/>
      <c r="J104" s="48"/>
      <c r="K104" s="48">
        <v>2</v>
      </c>
      <c r="L104" s="48">
        <v>1</v>
      </c>
      <c r="M104" s="48">
        <f t="shared" si="3"/>
        <v>3</v>
      </c>
    </row>
    <row r="105" spans="1:13" x14ac:dyDescent="0.25">
      <c r="A105" s="48" t="s">
        <v>684</v>
      </c>
      <c r="B105" s="48" t="s">
        <v>815</v>
      </c>
      <c r="C105" s="48" t="s">
        <v>822</v>
      </c>
      <c r="D105" s="48" t="s">
        <v>792</v>
      </c>
      <c r="E105" s="48"/>
      <c r="F105" s="48"/>
      <c r="G105" s="48"/>
      <c r="H105" s="48"/>
      <c r="I105" s="48"/>
      <c r="J105" s="48"/>
      <c r="K105" s="48"/>
      <c r="L105" s="48">
        <v>1</v>
      </c>
      <c r="M105" s="48">
        <f t="shared" si="3"/>
        <v>1</v>
      </c>
    </row>
    <row r="106" spans="1:13" x14ac:dyDescent="0.25">
      <c r="A106" s="48" t="s">
        <v>695</v>
      </c>
      <c r="B106" s="48" t="s">
        <v>815</v>
      </c>
      <c r="C106" s="48" t="s">
        <v>822</v>
      </c>
      <c r="D106" s="48" t="s">
        <v>803</v>
      </c>
      <c r="E106" s="48"/>
      <c r="F106" s="48"/>
      <c r="G106" s="48"/>
      <c r="H106" s="48">
        <v>1</v>
      </c>
      <c r="I106" s="48">
        <v>1</v>
      </c>
      <c r="J106" s="48">
        <v>2</v>
      </c>
      <c r="K106" s="48">
        <v>2</v>
      </c>
      <c r="L106" s="48">
        <v>2</v>
      </c>
      <c r="M106" s="48">
        <f t="shared" si="3"/>
        <v>8</v>
      </c>
    </row>
    <row r="107" spans="1:13" x14ac:dyDescent="0.25">
      <c r="A107" s="48" t="s">
        <v>696</v>
      </c>
      <c r="B107" s="48" t="s">
        <v>815</v>
      </c>
      <c r="C107" s="48" t="s">
        <v>822</v>
      </c>
      <c r="D107" s="48" t="s">
        <v>804</v>
      </c>
      <c r="E107" s="48"/>
      <c r="F107" s="48"/>
      <c r="G107" s="48"/>
      <c r="H107" s="48"/>
      <c r="I107" s="48">
        <v>2</v>
      </c>
      <c r="J107" s="48">
        <v>1</v>
      </c>
      <c r="K107" s="48">
        <v>3</v>
      </c>
      <c r="L107" s="48"/>
      <c r="M107" s="48">
        <f t="shared" si="3"/>
        <v>6</v>
      </c>
    </row>
    <row r="108" spans="1:13" x14ac:dyDescent="0.25">
      <c r="A108" s="48" t="s">
        <v>697</v>
      </c>
      <c r="B108" s="48" t="s">
        <v>815</v>
      </c>
      <c r="C108" s="48" t="s">
        <v>822</v>
      </c>
      <c r="D108" s="48" t="s">
        <v>805</v>
      </c>
      <c r="E108" s="48"/>
      <c r="F108" s="48"/>
      <c r="G108" s="48"/>
      <c r="H108" s="48"/>
      <c r="I108" s="48"/>
      <c r="J108" s="48">
        <v>1</v>
      </c>
      <c r="K108" s="48">
        <v>1</v>
      </c>
      <c r="L108" s="48"/>
      <c r="M108" s="48">
        <f t="shared" si="3"/>
        <v>2</v>
      </c>
    </row>
    <row r="109" spans="1:13" x14ac:dyDescent="0.25">
      <c r="A109" s="48" t="s">
        <v>646</v>
      </c>
      <c r="B109" s="48" t="s">
        <v>818</v>
      </c>
      <c r="C109" s="48" t="s">
        <v>823</v>
      </c>
      <c r="D109" s="48" t="s">
        <v>755</v>
      </c>
      <c r="E109" s="48"/>
      <c r="F109" s="48"/>
      <c r="G109" s="48">
        <v>1</v>
      </c>
      <c r="H109" s="48">
        <v>1</v>
      </c>
      <c r="I109" s="48">
        <v>3</v>
      </c>
      <c r="J109" s="48">
        <v>1</v>
      </c>
      <c r="K109" s="48"/>
      <c r="L109" s="48"/>
      <c r="M109" s="48">
        <f t="shared" si="3"/>
        <v>6</v>
      </c>
    </row>
    <row r="110" spans="1:13" x14ac:dyDescent="0.25">
      <c r="A110" s="48" t="s">
        <v>647</v>
      </c>
      <c r="B110" s="48" t="s">
        <v>818</v>
      </c>
      <c r="C110" s="48" t="s">
        <v>823</v>
      </c>
      <c r="D110" s="48" t="s">
        <v>755</v>
      </c>
      <c r="E110" s="48"/>
      <c r="F110" s="48"/>
      <c r="G110" s="48"/>
      <c r="H110" s="48"/>
      <c r="I110" s="48"/>
      <c r="J110" s="48">
        <v>2</v>
      </c>
      <c r="K110" s="48">
        <v>1</v>
      </c>
      <c r="L110" s="48">
        <v>1</v>
      </c>
      <c r="M110" s="48">
        <f t="shared" si="3"/>
        <v>4</v>
      </c>
    </row>
    <row r="111" spans="1:13" x14ac:dyDescent="0.25">
      <c r="D111" s="55" t="s">
        <v>2</v>
      </c>
      <c r="E111" s="48">
        <f t="shared" ref="E111:M111" si="4">SUM(E2:E110)</f>
        <v>265</v>
      </c>
      <c r="F111" s="48">
        <f t="shared" si="4"/>
        <v>382</v>
      </c>
      <c r="G111" s="48">
        <f t="shared" si="4"/>
        <v>407</v>
      </c>
      <c r="H111" s="48">
        <f t="shared" si="4"/>
        <v>325</v>
      </c>
      <c r="I111" s="48">
        <f t="shared" si="4"/>
        <v>361</v>
      </c>
      <c r="J111" s="48">
        <f t="shared" si="4"/>
        <v>380</v>
      </c>
      <c r="K111" s="48">
        <f t="shared" si="4"/>
        <v>396</v>
      </c>
      <c r="L111" s="48">
        <f t="shared" si="4"/>
        <v>367</v>
      </c>
      <c r="M111" s="48">
        <f t="shared" si="4"/>
        <v>2883</v>
      </c>
    </row>
  </sheetData>
  <sortState ref="A2:M113">
    <sortCondition ref="B1"/>
  </sortState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I19" sqref="I19"/>
    </sheetView>
  </sheetViews>
  <sheetFormatPr defaultColWidth="22.33203125" defaultRowHeight="12.9" customHeight="1" x14ac:dyDescent="0.25"/>
  <cols>
    <col min="2" max="2" width="12.109375" customWidth="1"/>
    <col min="3" max="3" width="10.6640625" customWidth="1"/>
    <col min="4" max="4" width="9.33203125" customWidth="1"/>
    <col min="5" max="5" width="13.44140625" customWidth="1"/>
  </cols>
  <sheetData>
    <row r="1" spans="1:7" ht="12.9" customHeight="1" x14ac:dyDescent="0.25">
      <c r="A1" s="39" t="s">
        <v>209</v>
      </c>
      <c r="B1" s="39"/>
      <c r="C1" s="39" t="s">
        <v>208</v>
      </c>
      <c r="D1" s="39"/>
      <c r="E1" s="39"/>
    </row>
    <row r="2" spans="1:7" ht="12.9" customHeight="1" x14ac:dyDescent="0.25">
      <c r="A2" s="39"/>
      <c r="B2" s="40" t="s">
        <v>2</v>
      </c>
      <c r="C2" s="40" t="s">
        <v>0</v>
      </c>
      <c r="D2" s="40" t="s">
        <v>1</v>
      </c>
      <c r="E2" s="40" t="s">
        <v>183</v>
      </c>
      <c r="F2" s="40" t="s">
        <v>227</v>
      </c>
      <c r="G2" s="40" t="s">
        <v>228</v>
      </c>
    </row>
    <row r="3" spans="1:7" ht="12.9" customHeight="1" x14ac:dyDescent="0.25">
      <c r="A3" s="41" t="s">
        <v>210</v>
      </c>
      <c r="B3" s="42">
        <v>5976</v>
      </c>
      <c r="C3" s="43">
        <v>3756</v>
      </c>
      <c r="D3" s="43">
        <v>2192</v>
      </c>
      <c r="E3" s="43">
        <v>28</v>
      </c>
      <c r="F3" s="4">
        <f>C3/B3</f>
        <v>0.62851405622489964</v>
      </c>
      <c r="G3" s="4">
        <f>D3/B3</f>
        <v>0.36680053547523428</v>
      </c>
    </row>
    <row r="4" spans="1:7" ht="12.9" customHeight="1" x14ac:dyDescent="0.25">
      <c r="A4" s="41" t="s">
        <v>211</v>
      </c>
      <c r="B4" s="42">
        <v>6570</v>
      </c>
      <c r="C4" s="43">
        <v>4043</v>
      </c>
      <c r="D4" s="43">
        <v>2513</v>
      </c>
      <c r="E4" s="43">
        <v>14</v>
      </c>
      <c r="F4" s="4">
        <f t="shared" ref="F4:F22" si="0">C4/B4</f>
        <v>0.61537290715372905</v>
      </c>
      <c r="G4" s="4">
        <f t="shared" ref="G4:G23" si="1">D4/B4</f>
        <v>0.38249619482496194</v>
      </c>
    </row>
    <row r="5" spans="1:7" ht="12.9" customHeight="1" x14ac:dyDescent="0.25">
      <c r="A5" s="41" t="s">
        <v>212</v>
      </c>
      <c r="B5" s="42">
        <v>6954</v>
      </c>
      <c r="C5" s="43">
        <v>4386</v>
      </c>
      <c r="D5" s="43">
        <v>2567</v>
      </c>
      <c r="E5" s="43">
        <v>1</v>
      </c>
      <c r="F5" s="4">
        <f t="shared" si="0"/>
        <v>0.63071613459879206</v>
      </c>
      <c r="G5" s="4">
        <f t="shared" si="1"/>
        <v>0.36914006327293641</v>
      </c>
    </row>
    <row r="6" spans="1:7" ht="12.9" customHeight="1" x14ac:dyDescent="0.25">
      <c r="A6" s="41" t="s">
        <v>213</v>
      </c>
      <c r="B6" s="42">
        <v>7616</v>
      </c>
      <c r="C6" s="43">
        <v>4693</v>
      </c>
      <c r="D6" s="43">
        <v>2923</v>
      </c>
      <c r="E6" s="43"/>
      <c r="F6" s="4">
        <f t="shared" si="0"/>
        <v>0.61620273109243695</v>
      </c>
      <c r="G6" s="4">
        <f t="shared" si="1"/>
        <v>0.38379726890756305</v>
      </c>
    </row>
    <row r="7" spans="1:7" ht="12.9" customHeight="1" x14ac:dyDescent="0.25">
      <c r="A7" s="41" t="s">
        <v>214</v>
      </c>
      <c r="B7" s="42">
        <v>8012</v>
      </c>
      <c r="C7" s="43">
        <v>5044</v>
      </c>
      <c r="D7" s="43">
        <v>2966</v>
      </c>
      <c r="E7" s="43">
        <v>2</v>
      </c>
      <c r="F7" s="4">
        <f t="shared" si="0"/>
        <v>0.62955566650024963</v>
      </c>
      <c r="G7" s="4">
        <f t="shared" si="1"/>
        <v>0.37019470793809284</v>
      </c>
    </row>
    <row r="8" spans="1:7" ht="12.9" customHeight="1" x14ac:dyDescent="0.25">
      <c r="A8" s="41" t="s">
        <v>215</v>
      </c>
      <c r="B8" s="42">
        <v>8426</v>
      </c>
      <c r="C8" s="43">
        <v>5268</v>
      </c>
      <c r="D8" s="43">
        <v>3158</v>
      </c>
      <c r="E8" s="43"/>
      <c r="F8" s="4">
        <f t="shared" si="0"/>
        <v>0.62520769048184188</v>
      </c>
      <c r="G8" s="4">
        <f t="shared" si="1"/>
        <v>0.37479230951815806</v>
      </c>
    </row>
    <row r="9" spans="1:7" ht="12.9" customHeight="1" x14ac:dyDescent="0.25">
      <c r="A9" s="41" t="s">
        <v>216</v>
      </c>
      <c r="B9" s="42">
        <v>9291</v>
      </c>
      <c r="C9" s="43">
        <v>5689</v>
      </c>
      <c r="D9" s="43">
        <v>3602</v>
      </c>
      <c r="E9" s="43"/>
      <c r="F9" s="4">
        <f t="shared" si="0"/>
        <v>0.61231299106662362</v>
      </c>
      <c r="G9" s="4">
        <f t="shared" si="1"/>
        <v>0.38768700893337638</v>
      </c>
    </row>
    <row r="10" spans="1:7" ht="12.9" customHeight="1" x14ac:dyDescent="0.25">
      <c r="A10" s="41" t="s">
        <v>217</v>
      </c>
      <c r="B10" s="42">
        <v>8624</v>
      </c>
      <c r="C10" s="43">
        <v>5191</v>
      </c>
      <c r="D10" s="43">
        <v>3431</v>
      </c>
      <c r="E10" s="43">
        <v>2</v>
      </c>
      <c r="F10" s="4">
        <f t="shared" si="0"/>
        <v>0.60192486085343233</v>
      </c>
      <c r="G10" s="4">
        <f t="shared" si="1"/>
        <v>0.39784322820037105</v>
      </c>
    </row>
    <row r="11" spans="1:7" ht="12.9" customHeight="1" x14ac:dyDescent="0.25">
      <c r="A11" s="41" t="s">
        <v>218</v>
      </c>
      <c r="B11" s="42">
        <v>7780</v>
      </c>
      <c r="C11" s="43">
        <v>4879</v>
      </c>
      <c r="D11" s="43">
        <v>2901</v>
      </c>
      <c r="E11" s="43"/>
      <c r="F11" s="4">
        <f t="shared" si="0"/>
        <v>0.627120822622108</v>
      </c>
      <c r="G11" s="4">
        <f t="shared" si="1"/>
        <v>0.37287917737789206</v>
      </c>
    </row>
    <row r="12" spans="1:7" ht="12.9" customHeight="1" x14ac:dyDescent="0.25">
      <c r="A12" s="41" t="s">
        <v>219</v>
      </c>
      <c r="B12" s="42">
        <v>7766</v>
      </c>
      <c r="C12" s="43">
        <v>4910</v>
      </c>
      <c r="D12" s="43">
        <v>2854</v>
      </c>
      <c r="E12" s="43">
        <v>2</v>
      </c>
      <c r="F12" s="4">
        <f t="shared" si="0"/>
        <v>0.63224311099665209</v>
      </c>
      <c r="G12" s="4">
        <f t="shared" si="1"/>
        <v>0.36749935616791141</v>
      </c>
    </row>
    <row r="13" spans="1:7" ht="12.9" customHeight="1" x14ac:dyDescent="0.25">
      <c r="A13" s="41" t="s">
        <v>220</v>
      </c>
      <c r="B13" s="42">
        <v>7661</v>
      </c>
      <c r="C13" s="43">
        <v>4819</v>
      </c>
      <c r="D13" s="43">
        <v>2835</v>
      </c>
      <c r="E13" s="43">
        <v>7</v>
      </c>
      <c r="F13" s="4">
        <f t="shared" si="0"/>
        <v>0.62903015272157681</v>
      </c>
      <c r="G13" s="4">
        <f t="shared" si="1"/>
        <v>0.37005612844276203</v>
      </c>
    </row>
    <row r="14" spans="1:7" ht="12.9" customHeight="1" x14ac:dyDescent="0.25">
      <c r="A14" s="41" t="s">
        <v>221</v>
      </c>
      <c r="B14" s="42">
        <v>7743</v>
      </c>
      <c r="C14" s="43">
        <v>4857</v>
      </c>
      <c r="D14" s="43">
        <v>2885</v>
      </c>
      <c r="E14" s="43">
        <v>1</v>
      </c>
      <c r="F14" s="4">
        <f t="shared" si="0"/>
        <v>0.62727624951569161</v>
      </c>
      <c r="G14" s="4">
        <f t="shared" si="1"/>
        <v>0.37259460157561669</v>
      </c>
    </row>
    <row r="15" spans="1:7" ht="12.9" customHeight="1" x14ac:dyDescent="0.25">
      <c r="A15" s="41" t="s">
        <v>222</v>
      </c>
      <c r="B15" s="42">
        <v>7942</v>
      </c>
      <c r="C15" s="43">
        <v>4923</v>
      </c>
      <c r="D15" s="43">
        <v>3016</v>
      </c>
      <c r="E15" s="43">
        <v>3</v>
      </c>
      <c r="F15" s="4">
        <f t="shared" si="0"/>
        <v>0.61986905061697306</v>
      </c>
      <c r="G15" s="4">
        <f t="shared" si="1"/>
        <v>0.3797532107781415</v>
      </c>
    </row>
    <row r="16" spans="1:7" ht="12.9" customHeight="1" x14ac:dyDescent="0.25">
      <c r="A16" s="41" t="s">
        <v>223</v>
      </c>
      <c r="B16" s="42">
        <v>8380</v>
      </c>
      <c r="C16" s="43">
        <v>5228</v>
      </c>
      <c r="D16" s="43">
        <v>3151</v>
      </c>
      <c r="E16" s="43">
        <v>1</v>
      </c>
      <c r="F16" s="4">
        <f t="shared" si="0"/>
        <v>0.62386634844868738</v>
      </c>
      <c r="G16" s="4">
        <f t="shared" si="1"/>
        <v>0.37601431980906919</v>
      </c>
    </row>
    <row r="17" spans="1:7" ht="12.9" customHeight="1" x14ac:dyDescent="0.25">
      <c r="A17" s="41" t="s">
        <v>224</v>
      </c>
      <c r="B17" s="42">
        <v>7675</v>
      </c>
      <c r="C17" s="43">
        <v>4736</v>
      </c>
      <c r="D17" s="43">
        <v>2916</v>
      </c>
      <c r="E17" s="43">
        <v>23</v>
      </c>
      <c r="F17" s="4">
        <f t="shared" si="0"/>
        <v>0.6170684039087948</v>
      </c>
      <c r="G17" s="4">
        <f t="shared" si="1"/>
        <v>0.37993485342019545</v>
      </c>
    </row>
    <row r="18" spans="1:7" ht="12.9" customHeight="1" x14ac:dyDescent="0.25">
      <c r="A18" s="41" t="s">
        <v>225</v>
      </c>
      <c r="B18" s="42">
        <v>7297</v>
      </c>
      <c r="C18" s="43">
        <v>4392</v>
      </c>
      <c r="D18" s="43">
        <v>2900</v>
      </c>
      <c r="E18" s="43">
        <v>5</v>
      </c>
      <c r="F18" s="4">
        <f t="shared" si="0"/>
        <v>0.60189118815951759</v>
      </c>
      <c r="G18" s="4">
        <f t="shared" si="1"/>
        <v>0.39742359873920791</v>
      </c>
    </row>
    <row r="19" spans="1:7" ht="12.9" customHeight="1" x14ac:dyDescent="0.25">
      <c r="A19" s="41" t="s">
        <v>226</v>
      </c>
      <c r="B19" s="42">
        <v>6018</v>
      </c>
      <c r="C19" s="43">
        <v>3637</v>
      </c>
      <c r="D19" s="43">
        <v>2381</v>
      </c>
      <c r="E19" s="43"/>
      <c r="F19" s="4">
        <f t="shared" si="0"/>
        <v>0.60435360584911935</v>
      </c>
      <c r="G19" s="4">
        <f t="shared" si="1"/>
        <v>0.39564639415088071</v>
      </c>
    </row>
    <row r="20" spans="1:7" ht="12.9" customHeight="1" x14ac:dyDescent="0.25">
      <c r="A20" s="41" t="s">
        <v>454</v>
      </c>
      <c r="B20" s="42">
        <v>5749</v>
      </c>
      <c r="C20" s="43">
        <v>3410</v>
      </c>
      <c r="D20" s="43">
        <v>2336</v>
      </c>
      <c r="E20" s="43">
        <v>3</v>
      </c>
      <c r="F20" s="4">
        <f t="shared" si="0"/>
        <v>0.59314663419725167</v>
      </c>
      <c r="G20" s="4">
        <f t="shared" si="1"/>
        <v>0.40633153591929033</v>
      </c>
    </row>
    <row r="21" spans="1:7" ht="12.9" customHeight="1" x14ac:dyDescent="0.25">
      <c r="A21" s="41" t="s">
        <v>455</v>
      </c>
      <c r="B21" s="42">
        <v>6204</v>
      </c>
      <c r="C21" s="43">
        <v>3628</v>
      </c>
      <c r="D21" s="43">
        <v>2575</v>
      </c>
      <c r="E21" s="44">
        <v>1</v>
      </c>
      <c r="F21" s="4">
        <f t="shared" si="0"/>
        <v>0.5847840103159252</v>
      </c>
      <c r="G21" s="4">
        <f t="shared" si="1"/>
        <v>0.41505480335267569</v>
      </c>
    </row>
    <row r="22" spans="1:7" ht="12.9" customHeight="1" x14ac:dyDescent="0.25">
      <c r="A22" s="79" t="s">
        <v>456</v>
      </c>
      <c r="B22" s="80">
        <v>6480</v>
      </c>
      <c r="C22" s="44">
        <v>3904</v>
      </c>
      <c r="D22" s="81">
        <v>2573</v>
      </c>
      <c r="E22" s="82"/>
      <c r="F22" s="4">
        <f t="shared" si="0"/>
        <v>0.60246913580246919</v>
      </c>
      <c r="G22" s="4">
        <f t="shared" si="1"/>
        <v>0.39706790123456792</v>
      </c>
    </row>
    <row r="23" spans="1:7" ht="12.9" customHeight="1" x14ac:dyDescent="0.25">
      <c r="A23" s="83" t="s">
        <v>464</v>
      </c>
      <c r="B23" s="84">
        <v>6732</v>
      </c>
      <c r="C23" s="86">
        <v>4072</v>
      </c>
      <c r="D23" s="86">
        <v>2651</v>
      </c>
      <c r="E23" s="48">
        <v>9</v>
      </c>
      <c r="F23" s="85">
        <f>C23/B23</f>
        <v>0.60487225193107541</v>
      </c>
      <c r="G23" s="4">
        <f t="shared" si="1"/>
        <v>0.3937908496732026</v>
      </c>
    </row>
  </sheetData>
  <pageMargins left="0.25" right="0.25" top="0.75" bottom="0.75" header="0.3" footer="0.3"/>
  <pageSetup paperSize="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D14" sqref="D14"/>
    </sheetView>
  </sheetViews>
  <sheetFormatPr defaultRowHeight="13.2" x14ac:dyDescent="0.25"/>
  <cols>
    <col min="2" max="2" width="14.33203125" customWidth="1"/>
    <col min="3" max="3" width="14.6640625" customWidth="1"/>
    <col min="4" max="4" width="12.33203125" customWidth="1"/>
    <col min="5" max="5" width="13.33203125" customWidth="1"/>
    <col min="6" max="6" width="11.6640625" customWidth="1"/>
    <col min="7" max="7" width="17.109375" customWidth="1"/>
    <col min="8" max="8" width="11.44140625" customWidth="1"/>
    <col min="9" max="9" width="12.33203125" customWidth="1"/>
    <col min="10" max="10" width="12.5546875" customWidth="1"/>
    <col min="11" max="11" width="13.5546875" customWidth="1"/>
    <col min="12" max="12" width="14" customWidth="1"/>
  </cols>
  <sheetData>
    <row r="1" spans="1:12" x14ac:dyDescent="0.25">
      <c r="A1" s="31" t="s">
        <v>138</v>
      </c>
    </row>
    <row r="4" spans="1:12" x14ac:dyDescent="0.25">
      <c r="A4" s="141"/>
      <c r="B4" s="128" t="s">
        <v>148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ht="39.6" x14ac:dyDescent="0.25">
      <c r="A5" s="141" t="s">
        <v>139</v>
      </c>
      <c r="B5" s="130" t="s">
        <v>23</v>
      </c>
      <c r="C5" s="130" t="s">
        <v>24</v>
      </c>
      <c r="D5" s="130" t="s">
        <v>25</v>
      </c>
      <c r="E5" s="130" t="s">
        <v>26</v>
      </c>
      <c r="F5" s="130" t="s">
        <v>27</v>
      </c>
      <c r="G5" s="130" t="s">
        <v>79</v>
      </c>
      <c r="H5" s="130" t="s">
        <v>80</v>
      </c>
      <c r="I5" s="130" t="s">
        <v>28</v>
      </c>
      <c r="J5" s="130" t="s">
        <v>29</v>
      </c>
      <c r="K5" s="130" t="s">
        <v>30</v>
      </c>
      <c r="L5" s="130" t="s">
        <v>52</v>
      </c>
    </row>
    <row r="6" spans="1:12" x14ac:dyDescent="0.25">
      <c r="A6" s="48" t="s">
        <v>5</v>
      </c>
      <c r="B6" s="49">
        <v>0.48499999999999999</v>
      </c>
      <c r="C6" s="49">
        <v>0.627</v>
      </c>
      <c r="D6" s="49">
        <v>0.55700000000000005</v>
      </c>
      <c r="E6" s="49">
        <v>0.61199999999999999</v>
      </c>
      <c r="F6" s="49">
        <v>0.55800000000000005</v>
      </c>
      <c r="G6" s="49"/>
      <c r="H6" s="49"/>
      <c r="I6" s="49">
        <v>0.4</v>
      </c>
      <c r="J6" s="49">
        <v>0.16700000000000001</v>
      </c>
      <c r="K6" s="49">
        <v>0.44400000000000001</v>
      </c>
      <c r="L6" s="49">
        <v>0.56000000000000005</v>
      </c>
    </row>
    <row r="7" spans="1:12" x14ac:dyDescent="0.25">
      <c r="A7" s="48" t="s">
        <v>7</v>
      </c>
      <c r="B7" s="49">
        <v>0.46600000000000003</v>
      </c>
      <c r="C7" s="49">
        <v>0.56100000000000005</v>
      </c>
      <c r="D7" s="49">
        <v>0.49299999999999999</v>
      </c>
      <c r="E7" s="49">
        <v>0.58599999999999997</v>
      </c>
      <c r="F7" s="49">
        <v>0.55900000000000005</v>
      </c>
      <c r="G7" s="49"/>
      <c r="H7" s="49"/>
      <c r="I7" s="49">
        <v>0.33300000000000002</v>
      </c>
      <c r="J7" s="49">
        <v>1</v>
      </c>
      <c r="K7" s="49">
        <v>0.51300000000000001</v>
      </c>
      <c r="L7" s="49">
        <v>0.55800000000000005</v>
      </c>
    </row>
    <row r="8" spans="1:12" x14ac:dyDescent="0.25">
      <c r="A8" s="48" t="s">
        <v>9</v>
      </c>
      <c r="B8" s="49">
        <v>0.622</v>
      </c>
      <c r="C8" s="49">
        <v>0.65400000000000003</v>
      </c>
      <c r="D8" s="49">
        <v>0.66700000000000004</v>
      </c>
      <c r="E8" s="49">
        <v>0.57099999999999995</v>
      </c>
      <c r="F8" s="49">
        <v>0.58899999999999997</v>
      </c>
      <c r="G8" s="49"/>
      <c r="H8" s="49"/>
      <c r="I8" s="49">
        <v>0</v>
      </c>
      <c r="J8" s="49">
        <v>0.30199999999999999</v>
      </c>
      <c r="K8" s="49">
        <v>0.56499999999999995</v>
      </c>
      <c r="L8" s="49">
        <v>0.58599999999999997</v>
      </c>
    </row>
    <row r="9" spans="1:12" x14ac:dyDescent="0.25">
      <c r="A9" s="48" t="s">
        <v>11</v>
      </c>
      <c r="B9" s="49">
        <v>0.55400000000000005</v>
      </c>
      <c r="C9" s="49">
        <v>0.63700000000000001</v>
      </c>
      <c r="D9" s="49">
        <v>0.64700000000000002</v>
      </c>
      <c r="E9" s="49">
        <v>0.61399999999999999</v>
      </c>
      <c r="F9" s="49">
        <v>0.58399999999999996</v>
      </c>
      <c r="G9" s="49"/>
      <c r="H9" s="49"/>
      <c r="I9" s="49">
        <v>0.25</v>
      </c>
      <c r="J9" s="49">
        <v>0.45300000000000001</v>
      </c>
      <c r="K9" s="49">
        <v>0.66700000000000004</v>
      </c>
      <c r="L9" s="49">
        <v>0.58699999999999997</v>
      </c>
    </row>
    <row r="10" spans="1:12" x14ac:dyDescent="0.25">
      <c r="A10" s="48" t="s">
        <v>13</v>
      </c>
      <c r="B10" s="49">
        <v>0.56200000000000006</v>
      </c>
      <c r="C10" s="49">
        <v>0.625</v>
      </c>
      <c r="D10" s="49">
        <v>0.6</v>
      </c>
      <c r="E10" s="49">
        <v>0.61199999999999999</v>
      </c>
      <c r="F10" s="49">
        <v>0.58899999999999997</v>
      </c>
      <c r="G10" s="49"/>
      <c r="H10" s="49"/>
      <c r="I10" s="49">
        <v>0.5</v>
      </c>
      <c r="J10" s="49">
        <v>0.503</v>
      </c>
      <c r="K10" s="49">
        <v>0.45700000000000002</v>
      </c>
      <c r="L10" s="49">
        <v>0.58799999999999997</v>
      </c>
    </row>
    <row r="11" spans="1:12" x14ac:dyDescent="0.25">
      <c r="A11" s="48" t="s">
        <v>15</v>
      </c>
      <c r="B11" s="49">
        <v>0.60099999999999998</v>
      </c>
      <c r="C11" s="49">
        <v>0.57299999999999995</v>
      </c>
      <c r="D11" s="49">
        <v>0.67100000000000004</v>
      </c>
      <c r="E11" s="49">
        <v>0.625</v>
      </c>
      <c r="F11" s="49">
        <v>0.57499999999999996</v>
      </c>
      <c r="G11" s="49"/>
      <c r="H11" s="49"/>
      <c r="I11" s="49">
        <v>0.66700000000000004</v>
      </c>
      <c r="J11" s="49">
        <v>0.55700000000000005</v>
      </c>
      <c r="K11" s="49">
        <v>0.64300000000000002</v>
      </c>
      <c r="L11" s="49">
        <v>0.58499999999999996</v>
      </c>
    </row>
    <row r="12" spans="1:12" x14ac:dyDescent="0.25">
      <c r="A12" s="48" t="s">
        <v>17</v>
      </c>
      <c r="B12" s="49">
        <v>0.57599999999999996</v>
      </c>
      <c r="C12" s="49">
        <v>0.61599999999999999</v>
      </c>
      <c r="D12" s="49">
        <v>0.61199999999999999</v>
      </c>
      <c r="E12" s="49">
        <v>0.621</v>
      </c>
      <c r="F12" s="49">
        <v>0.58599999999999997</v>
      </c>
      <c r="G12" s="49"/>
      <c r="H12" s="49"/>
      <c r="I12" s="49">
        <v>0.53800000000000003</v>
      </c>
      <c r="J12" s="49">
        <v>0.51300000000000001</v>
      </c>
      <c r="K12" s="49">
        <v>0.39300000000000002</v>
      </c>
      <c r="L12" s="49">
        <v>0.58499999999999996</v>
      </c>
    </row>
    <row r="13" spans="1:12" x14ac:dyDescent="0.25">
      <c r="A13" s="48" t="s">
        <v>19</v>
      </c>
      <c r="B13" s="49">
        <v>0.49199999999999999</v>
      </c>
      <c r="C13" s="49">
        <v>0.69899999999999995</v>
      </c>
      <c r="D13" s="49">
        <v>0.622</v>
      </c>
      <c r="E13" s="49">
        <v>0.61899999999999999</v>
      </c>
      <c r="F13" s="49">
        <v>0.59399999999999997</v>
      </c>
      <c r="G13" s="49"/>
      <c r="H13" s="49"/>
      <c r="I13" s="49">
        <v>0.53700000000000003</v>
      </c>
      <c r="J13" s="49">
        <v>0.56799999999999995</v>
      </c>
      <c r="K13" s="49">
        <v>0.47399999999999998</v>
      </c>
      <c r="L13" s="49">
        <v>0.59199999999999997</v>
      </c>
    </row>
    <row r="14" spans="1:12" x14ac:dyDescent="0.25">
      <c r="A14" s="48" t="s">
        <v>21</v>
      </c>
      <c r="B14" s="49">
        <v>0.60099999999999998</v>
      </c>
      <c r="C14" s="49">
        <v>0.69199999999999995</v>
      </c>
      <c r="D14" s="49">
        <v>0.65</v>
      </c>
      <c r="E14" s="49">
        <v>0.65400000000000003</v>
      </c>
      <c r="F14" s="49">
        <v>0.59499999999999997</v>
      </c>
      <c r="G14" s="49"/>
      <c r="H14" s="49"/>
      <c r="I14" s="49">
        <v>0.57899999999999996</v>
      </c>
      <c r="J14" s="49">
        <v>0.58899999999999997</v>
      </c>
      <c r="K14" s="49">
        <v>0.52600000000000002</v>
      </c>
      <c r="L14" s="49">
        <v>0.60599999999999998</v>
      </c>
    </row>
    <row r="15" spans="1:12" x14ac:dyDescent="0.25">
      <c r="A15" s="48" t="s">
        <v>158</v>
      </c>
      <c r="B15" s="49">
        <v>0.83699999999999997</v>
      </c>
      <c r="C15" s="49">
        <v>0.71299999999999997</v>
      </c>
      <c r="D15" s="49">
        <v>0.90800000000000003</v>
      </c>
      <c r="E15" s="49">
        <v>0.77700000000000002</v>
      </c>
      <c r="F15" s="49">
        <v>0.71899999999999997</v>
      </c>
      <c r="G15" s="49">
        <v>0.76200000000000001</v>
      </c>
      <c r="H15" s="49">
        <v>0.79500000000000004</v>
      </c>
      <c r="I15" s="49"/>
      <c r="J15" s="49"/>
      <c r="K15" s="49">
        <v>0.67700000000000005</v>
      </c>
      <c r="L15" s="49">
        <v>0.73199999999999998</v>
      </c>
    </row>
    <row r="16" spans="1:12" x14ac:dyDescent="0.25">
      <c r="A16" s="48" t="s">
        <v>160</v>
      </c>
      <c r="B16" s="49">
        <v>0.624</v>
      </c>
      <c r="C16" s="49">
        <v>0.58599999999999997</v>
      </c>
      <c r="D16" s="49">
        <v>0.69099999999999995</v>
      </c>
      <c r="E16" s="49">
        <v>0.627</v>
      </c>
      <c r="F16" s="49">
        <v>0.59699999999999998</v>
      </c>
      <c r="G16" s="49">
        <v>0.58799999999999997</v>
      </c>
      <c r="H16" s="49">
        <v>0.53</v>
      </c>
      <c r="I16" s="49"/>
      <c r="J16" s="49"/>
      <c r="K16" s="49">
        <v>0.64600000000000002</v>
      </c>
      <c r="L16" s="49">
        <v>0.60799999999999998</v>
      </c>
    </row>
    <row r="17" spans="1:12" x14ac:dyDescent="0.25">
      <c r="A17" s="48" t="s">
        <v>163</v>
      </c>
      <c r="B17" s="49">
        <v>0.58599999999999997</v>
      </c>
      <c r="C17" s="49">
        <v>0.54300000000000004</v>
      </c>
      <c r="D17" s="49">
        <v>0.65500000000000003</v>
      </c>
      <c r="E17" s="49">
        <v>0.66900000000000004</v>
      </c>
      <c r="F17" s="49">
        <v>0.63200000000000001</v>
      </c>
      <c r="G17" s="49">
        <v>0.625</v>
      </c>
      <c r="H17" s="49"/>
      <c r="I17" s="49">
        <v>0.72199999999999998</v>
      </c>
      <c r="J17" s="49">
        <v>0.53</v>
      </c>
      <c r="K17" s="49">
        <v>0.68500000000000005</v>
      </c>
      <c r="L17" s="49">
        <v>0.63600000000000001</v>
      </c>
    </row>
    <row r="18" spans="1:12" x14ac:dyDescent="0.25">
      <c r="A18" s="48" t="s">
        <v>414</v>
      </c>
      <c r="B18" s="49">
        <v>0.59899999999999998</v>
      </c>
      <c r="C18" s="49">
        <v>0.66100000000000003</v>
      </c>
      <c r="D18" s="49">
        <v>0.66400000000000003</v>
      </c>
      <c r="E18" s="49">
        <v>0.66</v>
      </c>
      <c r="F18" s="49">
        <v>0.63800000000000001</v>
      </c>
      <c r="G18" s="49">
        <v>0.42099999999999999</v>
      </c>
      <c r="H18" s="49"/>
      <c r="I18" s="49"/>
      <c r="J18" s="49"/>
      <c r="K18" s="49">
        <v>0.432</v>
      </c>
      <c r="L18" s="49">
        <v>0.64</v>
      </c>
    </row>
    <row r="19" spans="1:12" x14ac:dyDescent="0.25">
      <c r="A19" s="48" t="s">
        <v>457</v>
      </c>
      <c r="B19" s="49">
        <v>0.58599999999999997</v>
      </c>
      <c r="C19" s="49">
        <v>0.7</v>
      </c>
      <c r="D19" s="49">
        <v>0.55200000000000005</v>
      </c>
      <c r="E19" s="49">
        <v>0.65700000000000003</v>
      </c>
      <c r="F19" s="49">
        <v>0.60399999999999998</v>
      </c>
      <c r="G19" s="49">
        <v>0.625</v>
      </c>
      <c r="H19" s="49"/>
      <c r="I19" s="49"/>
      <c r="J19" s="49">
        <v>0.3</v>
      </c>
      <c r="K19" s="49">
        <v>0.64200000000000002</v>
      </c>
      <c r="L19" s="49">
        <v>0.61799999999999999</v>
      </c>
    </row>
    <row r="20" spans="1:12" x14ac:dyDescent="0.25">
      <c r="A20" s="48" t="s">
        <v>459</v>
      </c>
      <c r="B20" s="49">
        <v>0.56499999999999995</v>
      </c>
      <c r="C20" s="49">
        <v>0.63400000000000001</v>
      </c>
      <c r="D20" s="49">
        <v>0.54</v>
      </c>
      <c r="E20" s="49">
        <v>0.65800000000000003</v>
      </c>
      <c r="F20" s="49">
        <v>0.61799999999999999</v>
      </c>
      <c r="G20" s="49">
        <v>0.51800000000000002</v>
      </c>
      <c r="H20" s="49"/>
      <c r="I20" s="49"/>
      <c r="J20" s="49">
        <v>0.45400000000000001</v>
      </c>
      <c r="K20" s="49">
        <v>0.57099999999999995</v>
      </c>
      <c r="L20" s="49">
        <v>0.623</v>
      </c>
    </row>
    <row r="21" spans="1:12" x14ac:dyDescent="0.25">
      <c r="A21" s="48" t="s">
        <v>465</v>
      </c>
      <c r="B21" s="49">
        <v>0.58499999999999996</v>
      </c>
      <c r="C21" s="49">
        <v>0.66100000000000003</v>
      </c>
      <c r="D21" s="49">
        <v>0.63600000000000001</v>
      </c>
      <c r="E21" s="49">
        <v>0.629</v>
      </c>
      <c r="F21" s="49">
        <v>0.60399999999999998</v>
      </c>
      <c r="G21" s="49">
        <v>0.64700000000000002</v>
      </c>
      <c r="H21" s="49"/>
      <c r="I21" s="49"/>
      <c r="J21" s="49">
        <v>0.35</v>
      </c>
      <c r="K21" s="49">
        <v>0.33300000000000002</v>
      </c>
      <c r="L21" s="49">
        <v>0.61099999999999999</v>
      </c>
    </row>
    <row r="22" spans="1:12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1:12" x14ac:dyDescent="0.25">
      <c r="A23" s="141"/>
      <c r="B23" s="128" t="s">
        <v>149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2" ht="39.6" x14ac:dyDescent="0.25">
      <c r="A24" s="141" t="s">
        <v>139</v>
      </c>
      <c r="B24" s="130" t="s">
        <v>23</v>
      </c>
      <c r="C24" s="130" t="s">
        <v>24</v>
      </c>
      <c r="D24" s="130" t="s">
        <v>25</v>
      </c>
      <c r="E24" s="130" t="s">
        <v>26</v>
      </c>
      <c r="F24" s="130" t="s">
        <v>27</v>
      </c>
      <c r="G24" s="130" t="s">
        <v>79</v>
      </c>
      <c r="H24" s="130" t="s">
        <v>80</v>
      </c>
      <c r="I24" s="130" t="s">
        <v>28</v>
      </c>
      <c r="J24" s="130" t="s">
        <v>29</v>
      </c>
      <c r="K24" s="130" t="s">
        <v>30</v>
      </c>
      <c r="L24" s="130" t="s">
        <v>52</v>
      </c>
    </row>
    <row r="25" spans="1:12" x14ac:dyDescent="0.25">
      <c r="A25" s="48" t="s">
        <v>5</v>
      </c>
      <c r="B25" s="49">
        <v>0.40500000000000003</v>
      </c>
      <c r="C25" s="49">
        <v>0.69199999999999995</v>
      </c>
      <c r="D25" s="49">
        <v>0.71399999999999997</v>
      </c>
      <c r="E25" s="49">
        <v>0.58799999999999997</v>
      </c>
      <c r="F25" s="49">
        <v>0.502</v>
      </c>
      <c r="G25" s="49"/>
      <c r="H25" s="49"/>
      <c r="I25" s="49">
        <v>1</v>
      </c>
      <c r="J25" s="49">
        <v>0.33300000000000002</v>
      </c>
      <c r="K25" s="49">
        <v>0.2</v>
      </c>
      <c r="L25" s="49">
        <v>0.51200000000000001</v>
      </c>
    </row>
    <row r="26" spans="1:12" x14ac:dyDescent="0.25">
      <c r="A26" s="48" t="s">
        <v>7</v>
      </c>
      <c r="B26" s="49">
        <v>0.40500000000000003</v>
      </c>
      <c r="C26" s="49">
        <v>0.312</v>
      </c>
      <c r="D26" s="49">
        <v>0.81799999999999995</v>
      </c>
      <c r="E26" s="49">
        <v>0.622</v>
      </c>
      <c r="F26" s="49">
        <v>0.57499999999999996</v>
      </c>
      <c r="G26" s="49"/>
      <c r="H26" s="49"/>
      <c r="I26" s="49">
        <v>0</v>
      </c>
      <c r="J26" s="49">
        <v>0</v>
      </c>
      <c r="K26" s="49">
        <v>0.33300000000000002</v>
      </c>
      <c r="L26" s="49">
        <v>0.57399999999999995</v>
      </c>
    </row>
    <row r="27" spans="1:12" x14ac:dyDescent="0.25">
      <c r="A27" s="48" t="s">
        <v>9</v>
      </c>
      <c r="B27" s="49">
        <v>0.51200000000000001</v>
      </c>
      <c r="C27" s="49">
        <v>0.64700000000000002</v>
      </c>
      <c r="D27" s="49">
        <v>0.75</v>
      </c>
      <c r="E27" s="49">
        <v>0.52800000000000002</v>
      </c>
      <c r="F27" s="49">
        <v>0.61099999999999999</v>
      </c>
      <c r="G27" s="49"/>
      <c r="H27" s="49"/>
      <c r="I27" s="49"/>
      <c r="J27" s="49">
        <v>0.41699999999999998</v>
      </c>
      <c r="K27" s="49">
        <v>0.4</v>
      </c>
      <c r="L27" s="49">
        <v>0.58699999999999997</v>
      </c>
    </row>
    <row r="28" spans="1:12" x14ac:dyDescent="0.25">
      <c r="A28" s="48" t="s">
        <v>11</v>
      </c>
      <c r="B28" s="49">
        <v>0.42499999999999999</v>
      </c>
      <c r="C28" s="49">
        <v>0.64700000000000002</v>
      </c>
      <c r="D28" s="49">
        <v>0.57899999999999996</v>
      </c>
      <c r="E28" s="49">
        <v>0.51</v>
      </c>
      <c r="F28" s="49">
        <v>0.54800000000000004</v>
      </c>
      <c r="G28" s="49"/>
      <c r="H28" s="49"/>
      <c r="I28" s="49">
        <v>0</v>
      </c>
      <c r="J28" s="49">
        <v>0.52400000000000002</v>
      </c>
      <c r="K28" s="49">
        <v>0.5</v>
      </c>
      <c r="L28" s="49">
        <v>0.53400000000000003</v>
      </c>
    </row>
    <row r="29" spans="1:12" x14ac:dyDescent="0.25">
      <c r="A29" s="48" t="s">
        <v>13</v>
      </c>
      <c r="B29" s="49">
        <v>0.36799999999999999</v>
      </c>
      <c r="C29" s="49">
        <v>0.66700000000000004</v>
      </c>
      <c r="D29" s="49">
        <v>0.51900000000000002</v>
      </c>
      <c r="E29" s="49">
        <v>0.55300000000000005</v>
      </c>
      <c r="F29" s="49">
        <v>0.61599999999999999</v>
      </c>
      <c r="G29" s="49"/>
      <c r="H29" s="49"/>
      <c r="I29" s="49">
        <v>1</v>
      </c>
      <c r="J29" s="49">
        <v>56.7</v>
      </c>
      <c r="K29" s="49">
        <v>0.5</v>
      </c>
      <c r="L29" s="49">
        <v>0.58499999999999996</v>
      </c>
    </row>
    <row r="30" spans="1:12" x14ac:dyDescent="0.25">
      <c r="A30" s="48" t="s">
        <v>15</v>
      </c>
      <c r="B30" s="49">
        <v>0.48599999999999999</v>
      </c>
      <c r="C30" s="49">
        <v>0.5</v>
      </c>
      <c r="D30" s="49">
        <v>0.63600000000000001</v>
      </c>
      <c r="E30" s="49">
        <v>0.59599999999999997</v>
      </c>
      <c r="F30" s="49">
        <v>0.58199999999999996</v>
      </c>
      <c r="G30" s="49"/>
      <c r="H30" s="49"/>
      <c r="I30" s="49">
        <v>0</v>
      </c>
      <c r="J30" s="49">
        <v>0.58299999999999996</v>
      </c>
      <c r="K30" s="49"/>
      <c r="L30" s="49">
        <v>0.58199999999999996</v>
      </c>
    </row>
    <row r="31" spans="1:12" x14ac:dyDescent="0.25">
      <c r="A31" s="48" t="s">
        <v>17</v>
      </c>
      <c r="B31" s="49">
        <v>0.55800000000000005</v>
      </c>
      <c r="C31" s="49">
        <v>0.60899999999999999</v>
      </c>
      <c r="D31" s="49">
        <v>0.5</v>
      </c>
      <c r="E31" s="49">
        <v>0.59599999999999997</v>
      </c>
      <c r="F31" s="49">
        <v>0.59199999999999997</v>
      </c>
      <c r="G31" s="49"/>
      <c r="H31" s="49"/>
      <c r="I31" s="49">
        <v>0.36399999999999999</v>
      </c>
      <c r="J31" s="49">
        <v>0.63800000000000001</v>
      </c>
      <c r="K31" s="49">
        <v>0</v>
      </c>
      <c r="L31" s="49">
        <v>0.58399999999999996</v>
      </c>
    </row>
    <row r="32" spans="1:12" x14ac:dyDescent="0.25">
      <c r="A32" s="48" t="s">
        <v>19</v>
      </c>
      <c r="B32" s="49">
        <v>0.54900000000000004</v>
      </c>
      <c r="C32" s="49">
        <v>0.85699999999999998</v>
      </c>
      <c r="D32" s="49">
        <v>0.65</v>
      </c>
      <c r="E32" s="49">
        <v>0.62</v>
      </c>
      <c r="F32" s="49">
        <v>0.59599999999999997</v>
      </c>
      <c r="G32" s="49"/>
      <c r="H32" s="49"/>
      <c r="I32" s="49">
        <v>0.41499999999999998</v>
      </c>
      <c r="J32" s="49">
        <v>0.47099999999999997</v>
      </c>
      <c r="K32" s="49">
        <v>0.66700000000000004</v>
      </c>
      <c r="L32" s="49">
        <v>0.58899999999999997</v>
      </c>
    </row>
    <row r="33" spans="1:12" x14ac:dyDescent="0.25">
      <c r="A33" s="48" t="s">
        <v>21</v>
      </c>
      <c r="B33" s="49">
        <v>0.63900000000000001</v>
      </c>
      <c r="C33" s="49">
        <v>0.80800000000000005</v>
      </c>
      <c r="D33" s="49">
        <v>0.54800000000000004</v>
      </c>
      <c r="E33" s="49">
        <v>0.63</v>
      </c>
      <c r="F33" s="49">
        <v>0.55600000000000005</v>
      </c>
      <c r="G33" s="49"/>
      <c r="H33" s="49"/>
      <c r="I33" s="49">
        <v>0.51500000000000001</v>
      </c>
      <c r="J33" s="49">
        <v>0.54500000000000004</v>
      </c>
      <c r="K33" s="49">
        <v>0.33300000000000002</v>
      </c>
      <c r="L33" s="49">
        <v>0.57899999999999996</v>
      </c>
    </row>
    <row r="34" spans="1:12" x14ac:dyDescent="0.25">
      <c r="A34" s="48" t="s">
        <v>158</v>
      </c>
      <c r="B34" s="49">
        <v>0.95</v>
      </c>
      <c r="C34" s="49">
        <v>0.9</v>
      </c>
      <c r="D34" s="49">
        <v>0.85699999999999998</v>
      </c>
      <c r="E34" s="49">
        <v>0.753</v>
      </c>
      <c r="F34" s="49">
        <v>0.68200000000000005</v>
      </c>
      <c r="G34" s="49">
        <v>0.64300000000000002</v>
      </c>
      <c r="H34" s="49">
        <v>0</v>
      </c>
      <c r="I34" s="49"/>
      <c r="J34" s="49"/>
      <c r="K34" s="49">
        <v>0.73599999999999999</v>
      </c>
      <c r="L34" s="49">
        <v>0.74099999999999999</v>
      </c>
    </row>
    <row r="35" spans="1:12" x14ac:dyDescent="0.25">
      <c r="A35" s="48" t="s">
        <v>160</v>
      </c>
      <c r="B35" s="49">
        <v>0.57099999999999995</v>
      </c>
      <c r="C35" s="49">
        <v>0.5</v>
      </c>
      <c r="D35" s="49">
        <v>0.68799999999999994</v>
      </c>
      <c r="E35" s="49">
        <v>0.63200000000000001</v>
      </c>
      <c r="F35" s="49">
        <v>0.63</v>
      </c>
      <c r="G35" s="49">
        <v>0.55600000000000005</v>
      </c>
      <c r="H35" s="49">
        <v>0.57999999999999996</v>
      </c>
      <c r="I35" s="49"/>
      <c r="J35" s="49"/>
      <c r="K35" s="49">
        <v>0.59299999999999997</v>
      </c>
      <c r="L35" s="49">
        <v>0.625</v>
      </c>
    </row>
    <row r="36" spans="1:12" x14ac:dyDescent="0.25">
      <c r="A36" s="48" t="s">
        <v>163</v>
      </c>
      <c r="B36" s="49">
        <v>0.64700000000000002</v>
      </c>
      <c r="C36" s="49">
        <v>0.66700000000000004</v>
      </c>
      <c r="D36" s="49">
        <v>0.63300000000000001</v>
      </c>
      <c r="E36" s="49">
        <v>0.69599999999999995</v>
      </c>
      <c r="F36" s="49">
        <v>0.63400000000000001</v>
      </c>
      <c r="G36" s="49">
        <v>1</v>
      </c>
      <c r="H36" s="49">
        <v>0</v>
      </c>
      <c r="I36" s="49">
        <v>0.8</v>
      </c>
      <c r="J36" s="49">
        <v>0.25</v>
      </c>
      <c r="K36" s="49"/>
      <c r="L36" s="49">
        <v>0.65100000000000002</v>
      </c>
    </row>
    <row r="37" spans="1:12" ht="13.2" customHeight="1" x14ac:dyDescent="0.25">
      <c r="A37" s="48" t="s">
        <v>414</v>
      </c>
      <c r="B37" s="49">
        <v>0.55800000000000005</v>
      </c>
      <c r="C37" s="49">
        <v>0.86599999999999999</v>
      </c>
      <c r="D37" s="49">
        <v>0.67500000000000004</v>
      </c>
      <c r="E37" s="49">
        <v>0.72799999999999998</v>
      </c>
      <c r="F37" s="49">
        <v>0.69</v>
      </c>
      <c r="G37" s="49">
        <v>0.625</v>
      </c>
      <c r="H37" s="48"/>
      <c r="I37" s="48"/>
      <c r="J37" s="48"/>
      <c r="K37" s="49">
        <v>0.25</v>
      </c>
      <c r="L37" s="49">
        <v>0.69499999999999995</v>
      </c>
    </row>
    <row r="38" spans="1:12" ht="13.2" customHeight="1" x14ac:dyDescent="0.25">
      <c r="A38" s="48" t="s">
        <v>457</v>
      </c>
      <c r="B38" s="49">
        <v>0.60699999999999998</v>
      </c>
      <c r="C38" s="49">
        <v>0.84199999999999997</v>
      </c>
      <c r="D38" s="49">
        <v>0.51100000000000001</v>
      </c>
      <c r="E38" s="49">
        <v>0.76200000000000001</v>
      </c>
      <c r="F38" s="49">
        <v>0.64200000000000002</v>
      </c>
      <c r="G38" s="49">
        <v>0.33300000000000002</v>
      </c>
      <c r="H38" s="48"/>
      <c r="I38" s="48"/>
      <c r="J38" s="49">
        <v>0</v>
      </c>
      <c r="K38" s="49">
        <v>0.5</v>
      </c>
      <c r="L38" s="49">
        <v>0.66600000000000004</v>
      </c>
    </row>
    <row r="39" spans="1:12" x14ac:dyDescent="0.25">
      <c r="A39" s="48" t="s">
        <v>459</v>
      </c>
      <c r="B39" s="49">
        <v>0.59499999999999997</v>
      </c>
      <c r="C39" s="49">
        <v>0.85</v>
      </c>
      <c r="D39" s="49">
        <v>0.40600000000000003</v>
      </c>
      <c r="E39" s="49">
        <v>0.75</v>
      </c>
      <c r="F39" s="49">
        <v>0.60699999999999998</v>
      </c>
      <c r="G39" s="49">
        <v>0.28499999999999998</v>
      </c>
      <c r="H39" s="48"/>
      <c r="I39" s="48"/>
      <c r="J39" s="49">
        <v>0.42799999999999999</v>
      </c>
      <c r="K39" s="49">
        <v>0.5</v>
      </c>
      <c r="L39" s="49">
        <v>0.60699999999999998</v>
      </c>
    </row>
    <row r="40" spans="1:12" x14ac:dyDescent="0.25">
      <c r="A40" s="48" t="s">
        <v>465</v>
      </c>
      <c r="B40" s="49">
        <v>0.6</v>
      </c>
      <c r="C40" s="49">
        <v>0.64200000000000002</v>
      </c>
      <c r="D40" s="49">
        <v>0.59499999999999997</v>
      </c>
      <c r="E40" s="49">
        <v>0.74099999999999999</v>
      </c>
      <c r="F40" s="49">
        <v>0.64700000000000002</v>
      </c>
      <c r="G40" s="49">
        <v>0</v>
      </c>
      <c r="H40" s="48"/>
      <c r="I40" s="48"/>
      <c r="J40" s="49">
        <v>0.5</v>
      </c>
      <c r="K40" s="49"/>
      <c r="L40" s="49">
        <v>0.67200000000000004</v>
      </c>
    </row>
  </sheetData>
  <mergeCells count="2">
    <mergeCell ref="B4:L4"/>
    <mergeCell ref="B23:L23"/>
  </mergeCells>
  <pageMargins left="0.25" right="0.25" top="0.75" bottom="0.75" header="0.3" footer="0.3"/>
  <pageSetup paperSize="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G27" sqref="G27"/>
    </sheetView>
  </sheetViews>
  <sheetFormatPr defaultRowHeight="13.2" x14ac:dyDescent="0.25"/>
  <cols>
    <col min="2" max="2" width="14.33203125" customWidth="1"/>
    <col min="3" max="3" width="14.88671875" customWidth="1"/>
    <col min="4" max="4" width="12" customWidth="1"/>
    <col min="5" max="5" width="13.5546875" customWidth="1"/>
    <col min="6" max="6" width="14" customWidth="1"/>
    <col min="7" max="7" width="15.5546875" customWidth="1"/>
    <col min="8" max="8" width="12.44140625" customWidth="1"/>
    <col min="9" max="9" width="13.88671875" customWidth="1"/>
    <col min="10" max="11" width="12.5546875" customWidth="1"/>
    <col min="12" max="12" width="14.33203125" customWidth="1"/>
  </cols>
  <sheetData>
    <row r="1" spans="1:12" x14ac:dyDescent="0.25">
      <c r="A1" s="31" t="s">
        <v>138</v>
      </c>
    </row>
    <row r="4" spans="1:12" x14ac:dyDescent="0.25">
      <c r="A4" s="141"/>
      <c r="B4" s="128" t="s">
        <v>150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ht="39.6" x14ac:dyDescent="0.25">
      <c r="A5" s="141" t="s">
        <v>139</v>
      </c>
      <c r="B5" s="130" t="s">
        <v>23</v>
      </c>
      <c r="C5" s="130" t="s">
        <v>24</v>
      </c>
      <c r="D5" s="130" t="s">
        <v>25</v>
      </c>
      <c r="E5" s="130" t="s">
        <v>26</v>
      </c>
      <c r="F5" s="130" t="s">
        <v>27</v>
      </c>
      <c r="G5" s="130" t="s">
        <v>79</v>
      </c>
      <c r="H5" s="130" t="s">
        <v>80</v>
      </c>
      <c r="I5" s="130" t="s">
        <v>28</v>
      </c>
      <c r="J5" s="130" t="s">
        <v>29</v>
      </c>
      <c r="K5" s="130" t="s">
        <v>30</v>
      </c>
      <c r="L5" s="130" t="s">
        <v>52</v>
      </c>
    </row>
    <row r="6" spans="1:12" x14ac:dyDescent="0.25">
      <c r="A6" s="48" t="s">
        <v>5</v>
      </c>
      <c r="B6" s="48">
        <v>0.39300000000000002</v>
      </c>
      <c r="C6" s="48">
        <v>0.433</v>
      </c>
      <c r="D6" s="48">
        <v>0.4</v>
      </c>
      <c r="E6" s="48">
        <v>0.44700000000000001</v>
      </c>
      <c r="F6" s="48">
        <v>0.40200000000000002</v>
      </c>
      <c r="G6" s="48"/>
      <c r="H6" s="48"/>
      <c r="I6" s="48">
        <v>0.4</v>
      </c>
      <c r="J6" s="48">
        <v>8.3000000000000004E-2</v>
      </c>
      <c r="K6" s="48">
        <v>0.30599999999999999</v>
      </c>
      <c r="L6" s="48">
        <v>0.40500000000000003</v>
      </c>
    </row>
    <row r="7" spans="1:12" x14ac:dyDescent="0.25">
      <c r="A7" s="48" t="s">
        <v>7</v>
      </c>
      <c r="B7" s="48">
        <v>0.34100000000000003</v>
      </c>
      <c r="C7" s="48">
        <v>0.373</v>
      </c>
      <c r="D7" s="48">
        <v>0.23100000000000001</v>
      </c>
      <c r="E7" s="48">
        <v>0.36399999999999999</v>
      </c>
      <c r="F7" s="48">
        <v>0.39200000000000002</v>
      </c>
      <c r="G7" s="48"/>
      <c r="H7" s="48"/>
      <c r="I7" s="48">
        <v>0.33300000000000002</v>
      </c>
      <c r="J7" s="48">
        <v>1</v>
      </c>
      <c r="K7" s="48">
        <v>0.44700000000000001</v>
      </c>
      <c r="L7" s="48">
        <v>0.38400000000000001</v>
      </c>
    </row>
    <row r="8" spans="1:12" x14ac:dyDescent="0.25">
      <c r="A8" s="48" t="s">
        <v>9</v>
      </c>
      <c r="B8" s="48">
        <v>0.47</v>
      </c>
      <c r="C8" s="48">
        <v>0.5</v>
      </c>
      <c r="D8" s="48">
        <v>0.29499999999999998</v>
      </c>
      <c r="E8" s="48">
        <v>0.438</v>
      </c>
      <c r="F8" s="48">
        <v>0.41799999999999998</v>
      </c>
      <c r="G8" s="48"/>
      <c r="H8" s="48"/>
      <c r="I8" s="48">
        <v>0</v>
      </c>
      <c r="J8" s="48">
        <v>0.21199999999999999</v>
      </c>
      <c r="K8" s="48">
        <v>0.378</v>
      </c>
      <c r="L8" s="48">
        <v>0.42099999999999999</v>
      </c>
    </row>
    <row r="9" spans="1:12" x14ac:dyDescent="0.25">
      <c r="A9" s="48" t="s">
        <v>11</v>
      </c>
      <c r="B9" s="48">
        <v>0.42299999999999999</v>
      </c>
      <c r="C9" s="48">
        <v>0.434</v>
      </c>
      <c r="D9" s="48">
        <v>0.32700000000000001</v>
      </c>
      <c r="E9" s="48">
        <v>0.40899999999999997</v>
      </c>
      <c r="F9" s="48">
        <v>0.40799999999999997</v>
      </c>
      <c r="G9" s="48"/>
      <c r="H9" s="48"/>
      <c r="I9" s="48">
        <v>0.125</v>
      </c>
      <c r="J9" s="48">
        <v>0.33700000000000002</v>
      </c>
      <c r="K9" s="48">
        <v>0.72399999999999998</v>
      </c>
      <c r="L9" s="48">
        <v>0.40899999999999997</v>
      </c>
    </row>
    <row r="10" spans="1:12" x14ac:dyDescent="0.25">
      <c r="A10" s="48" t="s">
        <v>13</v>
      </c>
      <c r="B10" s="48">
        <v>0.41299999999999998</v>
      </c>
      <c r="C10" s="48">
        <v>0.435</v>
      </c>
      <c r="D10" s="48">
        <v>0.34699999999999998</v>
      </c>
      <c r="E10" s="48">
        <v>0.39400000000000002</v>
      </c>
      <c r="F10" s="48">
        <v>0.40899999999999997</v>
      </c>
      <c r="G10" s="48"/>
      <c r="H10" s="48"/>
      <c r="I10" s="48">
        <v>0.5</v>
      </c>
      <c r="J10" s="48">
        <v>0.34899999999999998</v>
      </c>
      <c r="K10" s="48">
        <v>0.30299999999999999</v>
      </c>
      <c r="L10" s="48">
        <v>0.40400000000000003</v>
      </c>
    </row>
    <row r="11" spans="1:12" x14ac:dyDescent="0.25">
      <c r="A11" s="48" t="s">
        <v>15</v>
      </c>
      <c r="B11" s="48">
        <v>0.44800000000000001</v>
      </c>
      <c r="C11" s="48">
        <v>0.5</v>
      </c>
      <c r="D11" s="48">
        <v>0.38200000000000001</v>
      </c>
      <c r="E11" s="48">
        <v>0.42899999999999999</v>
      </c>
      <c r="F11" s="48">
        <v>0.41599999999999998</v>
      </c>
      <c r="G11" s="48"/>
      <c r="H11" s="48"/>
      <c r="I11" s="48">
        <v>0.35</v>
      </c>
      <c r="J11" s="48">
        <v>0.39200000000000002</v>
      </c>
      <c r="K11" s="48">
        <v>0.4</v>
      </c>
      <c r="L11" s="48">
        <v>0.41899999999999998</v>
      </c>
    </row>
    <row r="12" spans="1:12" x14ac:dyDescent="0.25">
      <c r="A12" s="48" t="s">
        <v>17</v>
      </c>
      <c r="B12" s="48">
        <v>0.38700000000000001</v>
      </c>
      <c r="C12" s="48">
        <v>0.47699999999999998</v>
      </c>
      <c r="D12" s="48">
        <v>0.40500000000000003</v>
      </c>
      <c r="E12" s="48">
        <v>0.438</v>
      </c>
      <c r="F12" s="48">
        <v>0.42699999999999999</v>
      </c>
      <c r="G12" s="48"/>
      <c r="H12" s="48"/>
      <c r="I12" s="48">
        <v>0.41</v>
      </c>
      <c r="J12" s="48">
        <v>0.38200000000000001</v>
      </c>
      <c r="K12" s="48">
        <v>0.25</v>
      </c>
      <c r="L12" s="48">
        <v>0.42299999999999999</v>
      </c>
    </row>
    <row r="13" spans="1:12" x14ac:dyDescent="0.25">
      <c r="A13" s="48" t="s">
        <v>19</v>
      </c>
      <c r="B13" s="48">
        <v>0.39900000000000002</v>
      </c>
      <c r="C13" s="48">
        <v>0.54500000000000004</v>
      </c>
      <c r="D13" s="48">
        <v>0.46899999999999997</v>
      </c>
      <c r="E13" s="48">
        <v>0.45300000000000001</v>
      </c>
      <c r="F13" s="48">
        <v>0.45100000000000001</v>
      </c>
      <c r="G13" s="48"/>
      <c r="H13" s="48"/>
      <c r="I13" s="48">
        <v>0.39</v>
      </c>
      <c r="J13" s="48">
        <v>0.40100000000000002</v>
      </c>
      <c r="K13" s="48">
        <v>0.27800000000000002</v>
      </c>
      <c r="L13" s="48">
        <v>0.44600000000000001</v>
      </c>
    </row>
    <row r="14" spans="1:12" x14ac:dyDescent="0.25">
      <c r="A14" s="48" t="s">
        <v>21</v>
      </c>
      <c r="B14" s="48">
        <v>0.50900000000000001</v>
      </c>
      <c r="C14" s="48">
        <v>0.52700000000000002</v>
      </c>
      <c r="D14" s="48">
        <v>0.52400000000000002</v>
      </c>
      <c r="E14" s="48">
        <v>0.54700000000000004</v>
      </c>
      <c r="F14" s="48">
        <v>0.50600000000000001</v>
      </c>
      <c r="G14" s="48">
        <v>0.45</v>
      </c>
      <c r="H14" s="48"/>
      <c r="I14" s="48">
        <v>5.2999999999999999E-2</v>
      </c>
      <c r="J14" s="48">
        <v>0.48799999999999999</v>
      </c>
      <c r="K14" s="48">
        <v>0.36799999999999999</v>
      </c>
      <c r="L14" s="48">
        <v>0.501</v>
      </c>
    </row>
    <row r="15" spans="1:12" x14ac:dyDescent="0.25">
      <c r="A15" s="48" t="s">
        <v>158</v>
      </c>
      <c r="B15" s="49">
        <v>0.38</v>
      </c>
      <c r="C15" s="49">
        <v>0.4</v>
      </c>
      <c r="D15" s="49">
        <v>0.42099999999999999</v>
      </c>
      <c r="E15" s="49">
        <v>0.433</v>
      </c>
      <c r="F15" s="49">
        <v>0.40600000000000003</v>
      </c>
      <c r="G15" s="49">
        <v>0.39700000000000002</v>
      </c>
      <c r="H15" s="49">
        <v>0.35899999999999999</v>
      </c>
      <c r="I15" s="49"/>
      <c r="J15" s="49"/>
      <c r="K15" s="49">
        <v>0.38900000000000001</v>
      </c>
      <c r="L15" s="49">
        <v>0.40699999999999997</v>
      </c>
    </row>
    <row r="16" spans="1:12" x14ac:dyDescent="0.25">
      <c r="A16" s="48" t="s">
        <v>160</v>
      </c>
      <c r="B16" s="48">
        <v>0.48199999999999998</v>
      </c>
      <c r="C16" s="48">
        <v>0.46500000000000002</v>
      </c>
      <c r="D16" s="48">
        <v>0.55800000000000005</v>
      </c>
      <c r="E16" s="48">
        <v>0.47199999999999998</v>
      </c>
      <c r="F16" s="48">
        <v>0.42299999999999999</v>
      </c>
      <c r="G16" s="48">
        <v>0.41099999999999998</v>
      </c>
      <c r="H16" s="48">
        <v>0.42699999999999999</v>
      </c>
      <c r="I16" s="48"/>
      <c r="J16" s="48"/>
      <c r="K16" s="48">
        <v>0.41099999999999998</v>
      </c>
      <c r="L16" s="48">
        <v>0.439</v>
      </c>
    </row>
    <row r="17" spans="1:12" x14ac:dyDescent="0.25">
      <c r="A17" s="48" t="s">
        <v>163</v>
      </c>
      <c r="B17" s="49">
        <v>0.40703517587939697</v>
      </c>
      <c r="C17" s="49">
        <v>0.40217391304347827</v>
      </c>
      <c r="D17" s="49">
        <v>0.35135135135135137</v>
      </c>
      <c r="E17" s="49">
        <v>0.49355670103092786</v>
      </c>
      <c r="F17" s="49">
        <v>0.43541761752624375</v>
      </c>
      <c r="G17" s="49">
        <v>0.37037037037037035</v>
      </c>
      <c r="H17" s="49"/>
      <c r="I17" s="49">
        <v>0.70588235294117652</v>
      </c>
      <c r="J17" s="49">
        <v>0.43396226415094341</v>
      </c>
      <c r="K17" s="49">
        <v>0.48648648648648651</v>
      </c>
      <c r="L17" s="48">
        <v>0.44600000000000001</v>
      </c>
    </row>
    <row r="18" spans="1:12" x14ac:dyDescent="0.25">
      <c r="A18" s="48" t="s">
        <v>414</v>
      </c>
      <c r="B18" s="49">
        <v>0.4</v>
      </c>
      <c r="C18" s="49">
        <v>0.50800000000000001</v>
      </c>
      <c r="D18" s="49">
        <v>0.42899999999999999</v>
      </c>
      <c r="E18" s="49">
        <v>0.49299999999999999</v>
      </c>
      <c r="F18" s="49">
        <v>0.433</v>
      </c>
      <c r="G18" s="49">
        <v>0.42099999999999999</v>
      </c>
      <c r="H18" s="49"/>
      <c r="I18" s="49"/>
      <c r="J18" s="49">
        <v>0.187</v>
      </c>
      <c r="K18" s="49">
        <v>0.24299999999999999</v>
      </c>
      <c r="L18" s="49">
        <v>0.44700000000000001</v>
      </c>
    </row>
    <row r="19" spans="1:12" x14ac:dyDescent="0.25">
      <c r="A19" s="48" t="s">
        <v>457</v>
      </c>
      <c r="B19" s="49">
        <v>0.48599999999999999</v>
      </c>
      <c r="C19" s="49">
        <v>0.47399999999999998</v>
      </c>
      <c r="D19" s="49">
        <v>0.36799999999999999</v>
      </c>
      <c r="E19" s="49">
        <v>0.442</v>
      </c>
      <c r="F19" s="49">
        <v>0.41499999999999998</v>
      </c>
      <c r="G19" s="49">
        <v>0.5</v>
      </c>
      <c r="H19" s="49"/>
      <c r="I19" s="49"/>
      <c r="J19" s="49">
        <v>0.4</v>
      </c>
      <c r="K19" s="49">
        <v>0.42799999999999999</v>
      </c>
      <c r="L19" s="49">
        <v>0.42599999999999999</v>
      </c>
    </row>
    <row r="20" spans="1:12" x14ac:dyDescent="0.25">
      <c r="A20" s="48" t="s">
        <v>459</v>
      </c>
      <c r="B20" s="49">
        <v>0.39200000000000002</v>
      </c>
      <c r="C20" s="49">
        <v>0.39500000000000002</v>
      </c>
      <c r="D20" s="49">
        <v>0.36199999999999999</v>
      </c>
      <c r="E20" s="49">
        <v>0.48099999999999998</v>
      </c>
      <c r="F20" s="49">
        <v>0.44</v>
      </c>
      <c r="G20" s="49">
        <v>0.25900000000000001</v>
      </c>
      <c r="H20" s="48"/>
      <c r="I20" s="48"/>
      <c r="J20" s="49">
        <v>0.40899999999999997</v>
      </c>
      <c r="K20" s="49">
        <v>0.28499999999999998</v>
      </c>
      <c r="L20" s="49">
        <v>0.443</v>
      </c>
    </row>
    <row r="21" spans="1:12" x14ac:dyDescent="0.25">
      <c r="A21" s="48" t="s">
        <v>465</v>
      </c>
      <c r="B21" s="49">
        <v>0.42499999999999999</v>
      </c>
      <c r="C21" s="49">
        <v>0.42599999999999999</v>
      </c>
      <c r="D21" s="49">
        <v>0.40899999999999997</v>
      </c>
      <c r="E21" s="49">
        <v>0.47699999999999998</v>
      </c>
      <c r="F21" s="49">
        <v>0.41199999999999998</v>
      </c>
      <c r="G21" s="49">
        <v>0.52900000000000003</v>
      </c>
      <c r="H21" s="48"/>
      <c r="I21" s="48"/>
      <c r="J21" s="49">
        <v>0.45</v>
      </c>
      <c r="K21" s="49">
        <v>0.16600000000000001</v>
      </c>
      <c r="L21" s="49">
        <v>0.433</v>
      </c>
    </row>
    <row r="22" spans="1:12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1:12" x14ac:dyDescent="0.25">
      <c r="A23" s="141"/>
      <c r="B23" s="128" t="s">
        <v>151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2" ht="39.6" x14ac:dyDescent="0.25">
      <c r="A24" s="141" t="s">
        <v>139</v>
      </c>
      <c r="B24" s="130" t="s">
        <v>23</v>
      </c>
      <c r="C24" s="130" t="s">
        <v>24</v>
      </c>
      <c r="D24" s="130" t="s">
        <v>25</v>
      </c>
      <c r="E24" s="130" t="s">
        <v>26</v>
      </c>
      <c r="F24" s="130" t="s">
        <v>27</v>
      </c>
      <c r="G24" s="130" t="s">
        <v>79</v>
      </c>
      <c r="H24" s="130" t="s">
        <v>80</v>
      </c>
      <c r="I24" s="130" t="s">
        <v>28</v>
      </c>
      <c r="J24" s="130" t="s">
        <v>29</v>
      </c>
      <c r="K24" s="130" t="s">
        <v>30</v>
      </c>
      <c r="L24" s="130" t="s">
        <v>52</v>
      </c>
    </row>
    <row r="25" spans="1:12" x14ac:dyDescent="0.25">
      <c r="A25" s="48" t="s">
        <v>5</v>
      </c>
      <c r="B25" s="48">
        <v>0.26200000000000001</v>
      </c>
      <c r="C25" s="48">
        <v>0.61499999999999999</v>
      </c>
      <c r="D25" s="48">
        <v>0.42899999999999999</v>
      </c>
      <c r="E25" s="48">
        <v>0.38100000000000001</v>
      </c>
      <c r="F25" s="48">
        <v>0.33200000000000002</v>
      </c>
      <c r="G25" s="48"/>
      <c r="H25" s="48"/>
      <c r="I25" s="48">
        <v>1</v>
      </c>
      <c r="J25" s="48">
        <v>0.16700000000000001</v>
      </c>
      <c r="K25" s="48">
        <v>0</v>
      </c>
      <c r="L25" s="48">
        <v>0.33700000000000002</v>
      </c>
    </row>
    <row r="26" spans="1:12" x14ac:dyDescent="0.25">
      <c r="A26" s="48" t="s">
        <v>7</v>
      </c>
      <c r="B26" s="48">
        <v>0.33300000000000002</v>
      </c>
      <c r="C26" s="48">
        <v>0.25</v>
      </c>
      <c r="D26" s="48">
        <v>0.182</v>
      </c>
      <c r="E26" s="48">
        <v>0.30599999999999999</v>
      </c>
      <c r="F26" s="48">
        <v>0.39300000000000002</v>
      </c>
      <c r="G26" s="48"/>
      <c r="H26" s="48"/>
      <c r="I26" s="48">
        <v>0</v>
      </c>
      <c r="J26" s="48"/>
      <c r="K26" s="48">
        <v>0.33300000000000002</v>
      </c>
      <c r="L26" s="48">
        <v>0.36199999999999999</v>
      </c>
    </row>
    <row r="27" spans="1:12" x14ac:dyDescent="0.25">
      <c r="A27" s="48" t="s">
        <v>9</v>
      </c>
      <c r="B27" s="48">
        <v>0.36599999999999999</v>
      </c>
      <c r="C27" s="48">
        <v>0.58799999999999997</v>
      </c>
      <c r="D27" s="48">
        <v>0.41699999999999998</v>
      </c>
      <c r="E27" s="48">
        <v>0.42099999999999999</v>
      </c>
      <c r="F27" s="48">
        <v>0.42499999999999999</v>
      </c>
      <c r="G27" s="48"/>
      <c r="H27" s="48"/>
      <c r="I27" s="48"/>
      <c r="J27" s="48">
        <v>0.41699999999999998</v>
      </c>
      <c r="K27" s="48">
        <v>0.4</v>
      </c>
      <c r="L27" s="48">
        <v>0.42399999999999999</v>
      </c>
    </row>
    <row r="28" spans="1:12" x14ac:dyDescent="0.25">
      <c r="A28" s="48" t="s">
        <v>11</v>
      </c>
      <c r="B28" s="48">
        <v>0.4</v>
      </c>
      <c r="C28" s="48">
        <v>0.35299999999999998</v>
      </c>
      <c r="D28" s="48">
        <v>0.316</v>
      </c>
      <c r="E28" s="48">
        <v>0.33500000000000002</v>
      </c>
      <c r="F28" s="48">
        <v>0.377</v>
      </c>
      <c r="G28" s="48"/>
      <c r="H28" s="48"/>
      <c r="I28" s="48">
        <v>0</v>
      </c>
      <c r="J28" s="48">
        <v>0.38100000000000001</v>
      </c>
      <c r="K28" s="48">
        <v>0.5</v>
      </c>
      <c r="L28" s="48">
        <v>0.36599999999999999</v>
      </c>
    </row>
    <row r="29" spans="1:12" x14ac:dyDescent="0.25">
      <c r="A29" s="48" t="s">
        <v>13</v>
      </c>
      <c r="B29" s="48">
        <v>0.184</v>
      </c>
      <c r="C29" s="48">
        <v>0.53300000000000003</v>
      </c>
      <c r="D29" s="48">
        <v>0.33300000000000002</v>
      </c>
      <c r="E29" s="48">
        <v>0.374</v>
      </c>
      <c r="F29" s="48">
        <v>0.42699999999999999</v>
      </c>
      <c r="G29" s="48"/>
      <c r="H29" s="48"/>
      <c r="I29" s="48">
        <v>0.5</v>
      </c>
      <c r="J29" s="48">
        <v>0.433</v>
      </c>
      <c r="K29" s="48">
        <v>0.5</v>
      </c>
      <c r="L29" s="48">
        <v>0.40100000000000002</v>
      </c>
    </row>
    <row r="30" spans="1:12" x14ac:dyDescent="0.25">
      <c r="A30" s="48" t="s">
        <v>15</v>
      </c>
      <c r="B30" s="48">
        <v>0.27</v>
      </c>
      <c r="C30" s="48">
        <v>0.66700000000000004</v>
      </c>
      <c r="D30" s="48">
        <v>0.40899999999999997</v>
      </c>
      <c r="E30" s="48">
        <v>0.372</v>
      </c>
      <c r="F30" s="48">
        <v>0.437</v>
      </c>
      <c r="G30" s="48"/>
      <c r="H30" s="48"/>
      <c r="I30" s="48">
        <v>0.5</v>
      </c>
      <c r="J30" s="48">
        <v>0.47199999999999998</v>
      </c>
      <c r="K30" s="48"/>
      <c r="L30" s="48">
        <v>0.41799999999999998</v>
      </c>
    </row>
    <row r="31" spans="1:12" x14ac:dyDescent="0.25">
      <c r="A31" s="48" t="s">
        <v>17</v>
      </c>
      <c r="B31" s="48">
        <v>0.27900000000000003</v>
      </c>
      <c r="C31" s="48">
        <v>0.47799999999999998</v>
      </c>
      <c r="D31" s="48">
        <v>0.38900000000000001</v>
      </c>
      <c r="E31" s="48">
        <v>0.38500000000000001</v>
      </c>
      <c r="F31" s="48">
        <v>0.43099999999999999</v>
      </c>
      <c r="G31" s="48"/>
      <c r="H31" s="48"/>
      <c r="I31" s="48">
        <v>0.36399999999999999</v>
      </c>
      <c r="J31" s="48">
        <v>0.42599999999999999</v>
      </c>
      <c r="K31" s="48">
        <v>0</v>
      </c>
      <c r="L31" s="48">
        <v>0.41</v>
      </c>
    </row>
    <row r="32" spans="1:12" x14ac:dyDescent="0.25">
      <c r="A32" s="48" t="s">
        <v>19</v>
      </c>
      <c r="B32" s="48">
        <v>0.43099999999999999</v>
      </c>
      <c r="C32" s="48">
        <v>0.5</v>
      </c>
      <c r="D32" s="48">
        <v>0.55000000000000004</v>
      </c>
      <c r="E32" s="48">
        <v>0.5</v>
      </c>
      <c r="F32" s="48">
        <v>0.443</v>
      </c>
      <c r="G32" s="48"/>
      <c r="H32" s="48"/>
      <c r="I32" s="48">
        <v>0.34100000000000003</v>
      </c>
      <c r="J32" s="48">
        <v>0.35299999999999998</v>
      </c>
      <c r="K32" s="48">
        <v>0.66700000000000004</v>
      </c>
      <c r="L32" s="48">
        <v>0.45</v>
      </c>
    </row>
    <row r="33" spans="1:12" x14ac:dyDescent="0.25">
      <c r="A33" s="48" t="s">
        <v>21</v>
      </c>
      <c r="B33" s="48">
        <v>0.44400000000000001</v>
      </c>
      <c r="C33" s="48">
        <v>0.61899999999999999</v>
      </c>
      <c r="D33" s="48">
        <v>0.51600000000000001</v>
      </c>
      <c r="E33" s="48">
        <v>0.56000000000000005</v>
      </c>
      <c r="F33" s="48">
        <v>0.49099999999999999</v>
      </c>
      <c r="G33" s="48">
        <v>0.6</v>
      </c>
      <c r="H33" s="48"/>
      <c r="I33" s="48">
        <v>1.4999999999999999E-2</v>
      </c>
      <c r="J33" s="48">
        <v>0.41899999999999998</v>
      </c>
      <c r="K33" s="48"/>
      <c r="L33" s="48">
        <v>0.46300000000000002</v>
      </c>
    </row>
    <row r="34" spans="1:12" x14ac:dyDescent="0.25">
      <c r="A34" s="48" t="s">
        <v>158</v>
      </c>
      <c r="B34" s="48">
        <v>0.35</v>
      </c>
      <c r="C34" s="48">
        <v>0.4</v>
      </c>
      <c r="D34" s="48">
        <v>0.14299999999999999</v>
      </c>
      <c r="E34" s="48">
        <v>0.36499999999999999</v>
      </c>
      <c r="F34" s="48">
        <v>0.318</v>
      </c>
      <c r="G34" s="48">
        <v>0.42899999999999999</v>
      </c>
      <c r="H34" s="48"/>
      <c r="I34" s="48"/>
      <c r="J34" s="48"/>
      <c r="K34" s="48">
        <v>0.54900000000000004</v>
      </c>
      <c r="L34" s="48">
        <v>0.375</v>
      </c>
    </row>
    <row r="35" spans="1:12" x14ac:dyDescent="0.25">
      <c r="A35" s="48" t="s">
        <v>160</v>
      </c>
      <c r="B35" s="48">
        <v>0.42799999999999999</v>
      </c>
      <c r="C35" s="48">
        <v>0.68700000000000006</v>
      </c>
      <c r="D35" s="48">
        <v>0.625</v>
      </c>
      <c r="E35" s="48">
        <v>0.52200000000000002</v>
      </c>
      <c r="F35" s="48">
        <v>0.45500000000000002</v>
      </c>
      <c r="G35" s="48">
        <v>0.44400000000000001</v>
      </c>
      <c r="H35" s="48">
        <v>0.51600000000000001</v>
      </c>
      <c r="I35" s="48"/>
      <c r="J35" s="48"/>
      <c r="K35" s="48">
        <v>0.40699999999999997</v>
      </c>
      <c r="L35" s="48">
        <v>0.48599999999999999</v>
      </c>
    </row>
    <row r="36" spans="1:12" ht="13.2" customHeight="1" x14ac:dyDescent="0.25">
      <c r="A36" s="48" t="s">
        <v>163</v>
      </c>
      <c r="B36" s="49">
        <v>0.39393939393939392</v>
      </c>
      <c r="C36" s="49">
        <v>0.6</v>
      </c>
      <c r="D36" s="49">
        <v>0.35483870967741937</v>
      </c>
      <c r="E36" s="49">
        <v>0.56774193548387097</v>
      </c>
      <c r="F36" s="49">
        <v>0.48231511254019294</v>
      </c>
      <c r="G36" s="49">
        <v>1</v>
      </c>
      <c r="H36" s="49"/>
      <c r="I36" s="49">
        <v>0.75</v>
      </c>
      <c r="J36" s="49">
        <v>0.25</v>
      </c>
      <c r="K36" s="49">
        <v>0.54545454545454541</v>
      </c>
      <c r="L36" s="49">
        <v>0.497</v>
      </c>
    </row>
    <row r="37" spans="1:12" x14ac:dyDescent="0.25">
      <c r="A37" s="48" t="s">
        <v>414</v>
      </c>
      <c r="B37" s="48">
        <v>0.35199999999999998</v>
      </c>
      <c r="C37" s="48">
        <v>0.66600000000000004</v>
      </c>
      <c r="D37" s="48">
        <v>0.432</v>
      </c>
      <c r="E37" s="48">
        <v>0.59399999999999997</v>
      </c>
      <c r="F37" s="48">
        <v>0.51500000000000001</v>
      </c>
      <c r="G37" s="48">
        <v>0.5</v>
      </c>
      <c r="H37" s="48"/>
      <c r="I37" s="48"/>
      <c r="J37" s="48">
        <v>0</v>
      </c>
      <c r="K37" s="48">
        <v>0</v>
      </c>
      <c r="L37" s="48">
        <v>0.52900000000000003</v>
      </c>
    </row>
    <row r="38" spans="1:12" x14ac:dyDescent="0.25">
      <c r="A38" s="48" t="s">
        <v>457</v>
      </c>
      <c r="B38" s="48">
        <v>0.47</v>
      </c>
      <c r="C38" s="48">
        <v>0.78900000000000003</v>
      </c>
      <c r="D38" s="48">
        <v>0.4</v>
      </c>
      <c r="E38" s="48">
        <v>0.61299999999999999</v>
      </c>
      <c r="F38" s="48">
        <v>0.441</v>
      </c>
      <c r="G38" s="48">
        <v>0.33300000000000002</v>
      </c>
      <c r="H38" s="48"/>
      <c r="I38" s="48"/>
      <c r="J38" s="48">
        <v>0</v>
      </c>
      <c r="K38" s="48">
        <v>0.5</v>
      </c>
      <c r="L38" s="48">
        <v>0.496</v>
      </c>
    </row>
    <row r="39" spans="1:12" ht="13.2" customHeight="1" x14ac:dyDescent="0.25">
      <c r="A39" s="48" t="s">
        <v>459</v>
      </c>
      <c r="B39" s="48">
        <v>0.35699999999999998</v>
      </c>
      <c r="C39" s="48">
        <v>0.55000000000000004</v>
      </c>
      <c r="D39" s="48">
        <v>0.25</v>
      </c>
      <c r="E39" s="48">
        <v>0.60899999999999999</v>
      </c>
      <c r="F39" s="48">
        <v>0.42199999999999999</v>
      </c>
      <c r="G39" s="48">
        <v>0.14199999999999999</v>
      </c>
      <c r="H39" s="48"/>
      <c r="I39" s="48"/>
      <c r="J39" s="48">
        <v>0.28499999999999998</v>
      </c>
      <c r="K39" s="48">
        <v>0.5</v>
      </c>
      <c r="L39" s="48">
        <v>0.47099999999999997</v>
      </c>
    </row>
    <row r="40" spans="1:12" ht="12.75" customHeight="1" x14ac:dyDescent="0.25">
      <c r="A40" s="48" t="s">
        <v>465</v>
      </c>
      <c r="B40" s="48">
        <v>0.42</v>
      </c>
      <c r="C40" s="48">
        <v>0.42799999999999999</v>
      </c>
      <c r="D40" s="48">
        <v>0.5</v>
      </c>
      <c r="E40" s="48">
        <v>0.58799999999999997</v>
      </c>
      <c r="F40" s="48">
        <v>0.48299999999999998</v>
      </c>
      <c r="G40" s="48">
        <v>0</v>
      </c>
      <c r="H40" s="48"/>
      <c r="I40" s="48"/>
      <c r="J40" s="48">
        <v>0.5</v>
      </c>
      <c r="K40" s="48">
        <v>0</v>
      </c>
      <c r="L40" s="48">
        <v>0.51500000000000001</v>
      </c>
    </row>
  </sheetData>
  <mergeCells count="2">
    <mergeCell ref="B4:L4"/>
    <mergeCell ref="B23:L23"/>
  </mergeCells>
  <pageMargins left="0.25" right="0.25" top="0.75" bottom="0.75" header="0.3" footer="0.3"/>
  <pageSetup paperSize="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5"/>
  <sheetViews>
    <sheetView workbookViewId="0">
      <selection activeCell="A8" sqref="A8"/>
    </sheetView>
  </sheetViews>
  <sheetFormatPr defaultRowHeight="13.2" x14ac:dyDescent="0.25"/>
  <cols>
    <col min="1" max="1" width="58.21875" customWidth="1"/>
    <col min="2" max="2" width="14.77734375" customWidth="1"/>
    <col min="3" max="3" width="13.5546875" customWidth="1"/>
    <col min="4" max="4" width="13.88671875" customWidth="1"/>
    <col min="5" max="5" width="14.6640625" customWidth="1"/>
    <col min="6" max="6" width="14.88671875" customWidth="1"/>
    <col min="7" max="7" width="13.6640625" customWidth="1"/>
    <col min="8" max="8" width="15" customWidth="1"/>
    <col min="9" max="9" width="15.21875" customWidth="1"/>
    <col min="10" max="10" width="13.109375" customWidth="1"/>
    <col min="11" max="11" width="15.77734375" customWidth="1"/>
    <col min="12" max="12" width="13.5546875" customWidth="1"/>
    <col min="13" max="13" width="14.109375" customWidth="1"/>
    <col min="14" max="14" width="13.77734375" customWidth="1"/>
    <col min="15" max="15" width="14.77734375" customWidth="1"/>
  </cols>
  <sheetData>
    <row r="1" spans="1:15" x14ac:dyDescent="0.25">
      <c r="A1" s="31" t="s">
        <v>194</v>
      </c>
    </row>
    <row r="2" spans="1:15" x14ac:dyDescent="0.25">
      <c r="A2" s="31" t="s">
        <v>195</v>
      </c>
    </row>
    <row r="3" spans="1:15" x14ac:dyDescent="0.25">
      <c r="A3" s="106"/>
      <c r="B3" s="105" t="s">
        <v>158</v>
      </c>
      <c r="C3" s="105" t="s">
        <v>154</v>
      </c>
      <c r="D3" s="105" t="s">
        <v>160</v>
      </c>
      <c r="E3" s="105" t="s">
        <v>161</v>
      </c>
      <c r="F3" s="105" t="s">
        <v>163</v>
      </c>
      <c r="G3" s="105" t="s">
        <v>201</v>
      </c>
      <c r="H3" s="105" t="s">
        <v>414</v>
      </c>
      <c r="I3" s="105" t="s">
        <v>438</v>
      </c>
      <c r="J3" s="105" t="s">
        <v>457</v>
      </c>
      <c r="K3" s="105" t="s">
        <v>458</v>
      </c>
      <c r="L3" s="105" t="s">
        <v>459</v>
      </c>
      <c r="M3" s="105" t="s">
        <v>460</v>
      </c>
      <c r="N3" s="105" t="s">
        <v>465</v>
      </c>
      <c r="O3" s="105" t="s">
        <v>466</v>
      </c>
    </row>
    <row r="4" spans="1:15" x14ac:dyDescent="0.25">
      <c r="A4" s="105" t="s">
        <v>469</v>
      </c>
      <c r="B4" s="48">
        <v>24</v>
      </c>
      <c r="C4" s="48">
        <v>24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x14ac:dyDescent="0.25">
      <c r="A5" s="105" t="s">
        <v>470</v>
      </c>
      <c r="B5" s="48">
        <v>12</v>
      </c>
      <c r="C5" s="48">
        <v>13</v>
      </c>
      <c r="D5" s="48">
        <v>3</v>
      </c>
      <c r="E5" s="48">
        <v>3</v>
      </c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x14ac:dyDescent="0.25">
      <c r="A6" s="105" t="s">
        <v>471</v>
      </c>
      <c r="B6" s="48">
        <v>1</v>
      </c>
      <c r="C6" s="48">
        <v>1</v>
      </c>
      <c r="D6" s="48"/>
      <c r="E6" s="48"/>
      <c r="F6" s="48">
        <v>1</v>
      </c>
      <c r="G6" s="48">
        <v>1</v>
      </c>
      <c r="H6" s="48">
        <v>1</v>
      </c>
      <c r="I6" s="48"/>
      <c r="J6" s="48">
        <v>1</v>
      </c>
      <c r="K6" s="48"/>
      <c r="L6" s="48">
        <v>1</v>
      </c>
      <c r="M6" s="48"/>
      <c r="N6" s="48">
        <v>1</v>
      </c>
      <c r="O6" s="48">
        <v>1</v>
      </c>
    </row>
    <row r="7" spans="1:15" x14ac:dyDescent="0.25">
      <c r="A7" s="105" t="s">
        <v>472</v>
      </c>
      <c r="B7" s="48">
        <v>1</v>
      </c>
      <c r="C7" s="48">
        <v>1</v>
      </c>
      <c r="D7" s="48">
        <v>1</v>
      </c>
      <c r="E7" s="48"/>
      <c r="F7" s="48">
        <v>1</v>
      </c>
      <c r="G7" s="48">
        <v>1</v>
      </c>
      <c r="H7" s="48">
        <v>1</v>
      </c>
      <c r="I7" s="48"/>
      <c r="J7" s="48">
        <v>2</v>
      </c>
      <c r="K7" s="48"/>
      <c r="L7" s="48">
        <v>2</v>
      </c>
      <c r="M7" s="48">
        <v>1</v>
      </c>
      <c r="N7" s="48">
        <v>2</v>
      </c>
      <c r="O7" s="48">
        <v>2</v>
      </c>
    </row>
    <row r="8" spans="1:15" x14ac:dyDescent="0.25">
      <c r="A8" s="105" t="s">
        <v>528</v>
      </c>
      <c r="B8" s="48"/>
      <c r="C8" s="48"/>
      <c r="D8" s="48">
        <v>1</v>
      </c>
      <c r="E8" s="48"/>
      <c r="F8" s="48">
        <v>1</v>
      </c>
      <c r="G8" s="48">
        <v>1</v>
      </c>
      <c r="H8" s="48">
        <v>1</v>
      </c>
      <c r="I8" s="48"/>
      <c r="J8" s="48"/>
      <c r="K8" s="48"/>
      <c r="L8" s="48">
        <v>1</v>
      </c>
      <c r="M8" s="48"/>
      <c r="N8" s="48">
        <v>1</v>
      </c>
      <c r="O8" s="48"/>
    </row>
    <row r="9" spans="1:15" x14ac:dyDescent="0.25">
      <c r="A9" s="105" t="s">
        <v>529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>
        <v>1</v>
      </c>
      <c r="M9" s="48"/>
      <c r="N9" s="48">
        <v>2</v>
      </c>
      <c r="O9" s="48"/>
    </row>
    <row r="10" spans="1:15" x14ac:dyDescent="0.25">
      <c r="A10" s="105" t="s">
        <v>530</v>
      </c>
      <c r="B10" s="48"/>
      <c r="C10" s="48"/>
      <c r="D10" s="48"/>
      <c r="E10" s="48"/>
      <c r="F10" s="48">
        <v>1</v>
      </c>
      <c r="G10" s="48">
        <v>2</v>
      </c>
      <c r="H10" s="48"/>
      <c r="I10" s="48">
        <v>1</v>
      </c>
      <c r="J10" s="48"/>
      <c r="K10" s="48">
        <v>1</v>
      </c>
      <c r="L10" s="48">
        <v>2</v>
      </c>
      <c r="M10" s="48"/>
      <c r="N10" s="48">
        <v>1</v>
      </c>
      <c r="O10" s="48"/>
    </row>
    <row r="11" spans="1:15" x14ac:dyDescent="0.25">
      <c r="A11" s="105" t="s">
        <v>531</v>
      </c>
      <c r="B11" s="48"/>
      <c r="C11" s="48"/>
      <c r="D11" s="48"/>
      <c r="E11" s="48"/>
      <c r="F11" s="48"/>
      <c r="G11" s="48"/>
      <c r="H11" s="48">
        <v>1</v>
      </c>
      <c r="I11" s="48"/>
      <c r="J11" s="48"/>
      <c r="K11" s="48"/>
      <c r="L11" s="48"/>
      <c r="M11" s="48"/>
      <c r="N11" s="48"/>
      <c r="O11" s="48"/>
    </row>
    <row r="12" spans="1:15" x14ac:dyDescent="0.25">
      <c r="A12" s="105" t="s">
        <v>473</v>
      </c>
      <c r="B12" s="48">
        <v>1</v>
      </c>
      <c r="C12" s="48">
        <v>1</v>
      </c>
      <c r="D12" s="48">
        <v>1</v>
      </c>
      <c r="E12" s="48">
        <v>2</v>
      </c>
      <c r="F12" s="48">
        <v>2</v>
      </c>
      <c r="G12" s="48">
        <v>3</v>
      </c>
      <c r="H12" s="48">
        <v>1</v>
      </c>
      <c r="I12" s="48">
        <v>1</v>
      </c>
      <c r="J12" s="48">
        <v>1</v>
      </c>
      <c r="K12" s="48">
        <v>1</v>
      </c>
      <c r="L12" s="48">
        <v>1</v>
      </c>
      <c r="M12" s="48">
        <v>1</v>
      </c>
      <c r="N12" s="48">
        <v>1</v>
      </c>
      <c r="O12" s="48"/>
    </row>
    <row r="13" spans="1:15" x14ac:dyDescent="0.25">
      <c r="A13" s="105" t="s">
        <v>474</v>
      </c>
      <c r="B13" s="48">
        <v>12</v>
      </c>
      <c r="C13" s="48">
        <v>13</v>
      </c>
      <c r="D13" s="48">
        <v>8</v>
      </c>
      <c r="E13" s="48">
        <v>8</v>
      </c>
      <c r="F13" s="48">
        <v>6</v>
      </c>
      <c r="G13" s="48">
        <v>6</v>
      </c>
      <c r="H13" s="48">
        <v>9</v>
      </c>
      <c r="I13" s="48">
        <v>12</v>
      </c>
      <c r="J13" s="48">
        <v>18</v>
      </c>
      <c r="K13" s="48">
        <v>8</v>
      </c>
      <c r="L13" s="48">
        <v>11</v>
      </c>
      <c r="M13" s="48">
        <v>9</v>
      </c>
      <c r="N13" s="48">
        <v>11</v>
      </c>
      <c r="O13" s="48"/>
    </row>
    <row r="14" spans="1:15" x14ac:dyDescent="0.25">
      <c r="A14" s="105" t="s">
        <v>532</v>
      </c>
      <c r="B14" s="48"/>
      <c r="C14" s="48"/>
      <c r="D14" s="48"/>
      <c r="E14" s="48"/>
      <c r="F14" s="48"/>
      <c r="G14" s="48"/>
      <c r="H14" s="48"/>
      <c r="I14" s="48"/>
      <c r="J14" s="48">
        <v>1</v>
      </c>
      <c r="K14" s="48"/>
      <c r="L14" s="48"/>
      <c r="M14" s="48"/>
      <c r="N14" s="48"/>
      <c r="O14" s="48"/>
    </row>
    <row r="15" spans="1:15" x14ac:dyDescent="0.25">
      <c r="A15" s="105" t="s">
        <v>475</v>
      </c>
      <c r="B15" s="48">
        <v>4</v>
      </c>
      <c r="C15" s="48"/>
      <c r="D15" s="48">
        <v>4</v>
      </c>
      <c r="E15" s="48"/>
      <c r="F15" s="48">
        <v>4</v>
      </c>
      <c r="G15" s="48"/>
      <c r="H15" s="48">
        <v>1</v>
      </c>
      <c r="I15" s="48"/>
      <c r="J15" s="48">
        <v>2</v>
      </c>
      <c r="K15" s="48"/>
      <c r="L15" s="48">
        <v>1</v>
      </c>
      <c r="M15" s="48"/>
      <c r="N15" s="48">
        <v>2</v>
      </c>
      <c r="O15" s="48">
        <v>2</v>
      </c>
    </row>
    <row r="16" spans="1:15" x14ac:dyDescent="0.25">
      <c r="A16" s="105" t="s">
        <v>476</v>
      </c>
      <c r="B16" s="48">
        <v>4</v>
      </c>
      <c r="C16" s="48"/>
      <c r="D16" s="48">
        <v>5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x14ac:dyDescent="0.25">
      <c r="A17" s="105" t="s">
        <v>533</v>
      </c>
      <c r="B17" s="48"/>
      <c r="C17" s="48"/>
      <c r="D17" s="48">
        <v>1</v>
      </c>
      <c r="E17" s="48">
        <v>1</v>
      </c>
      <c r="F17" s="48"/>
      <c r="G17" s="48"/>
      <c r="H17" s="48">
        <v>1</v>
      </c>
      <c r="I17" s="48">
        <v>1</v>
      </c>
      <c r="J17" s="48"/>
      <c r="K17" s="48"/>
      <c r="L17" s="48"/>
      <c r="M17" s="48"/>
      <c r="N17" s="48">
        <v>1</v>
      </c>
      <c r="O17" s="48">
        <v>1</v>
      </c>
    </row>
    <row r="18" spans="1:15" x14ac:dyDescent="0.25">
      <c r="A18" s="105" t="s">
        <v>477</v>
      </c>
      <c r="B18" s="48">
        <v>186</v>
      </c>
      <c r="C18" s="48">
        <v>186</v>
      </c>
      <c r="D18" s="48">
        <v>214</v>
      </c>
      <c r="E18" s="48">
        <v>214</v>
      </c>
      <c r="F18" s="48">
        <v>186</v>
      </c>
      <c r="G18" s="48">
        <v>186</v>
      </c>
      <c r="H18" s="48">
        <v>146</v>
      </c>
      <c r="I18" s="48">
        <v>146</v>
      </c>
      <c r="J18" s="48">
        <v>118</v>
      </c>
      <c r="K18" s="48">
        <v>118</v>
      </c>
      <c r="L18" s="48">
        <v>80</v>
      </c>
      <c r="M18" s="48">
        <v>80</v>
      </c>
      <c r="N18" s="48">
        <v>105</v>
      </c>
      <c r="O18" s="48">
        <v>105</v>
      </c>
    </row>
    <row r="19" spans="1:15" x14ac:dyDescent="0.25">
      <c r="A19" s="105" t="s">
        <v>478</v>
      </c>
      <c r="B19" s="48">
        <v>137</v>
      </c>
      <c r="C19" s="48">
        <v>137</v>
      </c>
      <c r="D19" s="48">
        <v>111</v>
      </c>
      <c r="E19" s="48">
        <v>111</v>
      </c>
      <c r="F19" s="48">
        <v>114</v>
      </c>
      <c r="G19" s="48">
        <v>114</v>
      </c>
      <c r="H19" s="48">
        <v>105</v>
      </c>
      <c r="I19" s="48">
        <v>105</v>
      </c>
      <c r="J19" s="48">
        <v>107</v>
      </c>
      <c r="K19" s="48">
        <v>107</v>
      </c>
      <c r="L19" s="48">
        <v>82</v>
      </c>
      <c r="M19" s="48">
        <v>82</v>
      </c>
      <c r="N19" s="48">
        <v>77</v>
      </c>
      <c r="O19" s="48">
        <v>77</v>
      </c>
    </row>
    <row r="20" spans="1:15" x14ac:dyDescent="0.25">
      <c r="A20" s="105" t="s">
        <v>479</v>
      </c>
      <c r="B20" s="48">
        <v>7</v>
      </c>
      <c r="C20" s="48">
        <v>7</v>
      </c>
      <c r="D20" s="48">
        <v>2</v>
      </c>
      <c r="E20" s="48">
        <v>2</v>
      </c>
      <c r="F20" s="48"/>
      <c r="G20" s="48"/>
      <c r="H20" s="48">
        <v>1</v>
      </c>
      <c r="I20" s="48">
        <v>1</v>
      </c>
      <c r="J20" s="48">
        <v>1</v>
      </c>
      <c r="K20" s="48">
        <v>1</v>
      </c>
      <c r="L20" s="48">
        <v>2</v>
      </c>
      <c r="M20" s="48">
        <v>2</v>
      </c>
      <c r="N20" s="48">
        <v>6</v>
      </c>
      <c r="O20" s="48">
        <v>6</v>
      </c>
    </row>
    <row r="21" spans="1:15" x14ac:dyDescent="0.25">
      <c r="A21" s="105" t="s">
        <v>480</v>
      </c>
      <c r="B21" s="48">
        <v>1828</v>
      </c>
      <c r="C21" s="48">
        <v>1891</v>
      </c>
      <c r="D21" s="48">
        <v>3097</v>
      </c>
      <c r="E21" s="48">
        <v>3099</v>
      </c>
      <c r="F21" s="48">
        <v>2955</v>
      </c>
      <c r="G21" s="48">
        <v>2955</v>
      </c>
      <c r="H21" s="48">
        <v>3042</v>
      </c>
      <c r="I21" s="48">
        <v>3044</v>
      </c>
      <c r="J21" s="48">
        <v>3074</v>
      </c>
      <c r="K21" s="48">
        <v>3074</v>
      </c>
      <c r="L21" s="48">
        <v>3121</v>
      </c>
      <c r="M21" s="48">
        <v>3121</v>
      </c>
      <c r="N21" s="48">
        <v>3138</v>
      </c>
      <c r="O21" s="48">
        <v>3138</v>
      </c>
    </row>
    <row r="22" spans="1:15" x14ac:dyDescent="0.25">
      <c r="A22" s="105" t="s">
        <v>481</v>
      </c>
      <c r="B22" s="48">
        <v>1403</v>
      </c>
      <c r="C22" s="48">
        <v>1482</v>
      </c>
      <c r="D22" s="48">
        <v>892</v>
      </c>
      <c r="E22" s="48">
        <v>892</v>
      </c>
      <c r="F22" s="48">
        <v>1009</v>
      </c>
      <c r="G22" s="48">
        <v>1009</v>
      </c>
      <c r="H22" s="48">
        <v>1108</v>
      </c>
      <c r="I22" s="48">
        <v>1108</v>
      </c>
      <c r="J22" s="48">
        <v>1180</v>
      </c>
      <c r="K22" s="48">
        <v>1180</v>
      </c>
      <c r="L22" s="48">
        <v>1121</v>
      </c>
      <c r="M22" s="48">
        <v>1121</v>
      </c>
      <c r="N22" s="48">
        <v>1145</v>
      </c>
      <c r="O22" s="48">
        <v>1145</v>
      </c>
    </row>
    <row r="23" spans="1:15" x14ac:dyDescent="0.25">
      <c r="A23" s="105" t="s">
        <v>534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>
        <v>1</v>
      </c>
      <c r="O23" s="48">
        <v>1</v>
      </c>
    </row>
    <row r="24" spans="1:15" x14ac:dyDescent="0.25">
      <c r="A24" s="105" t="s">
        <v>482</v>
      </c>
      <c r="B24" s="48">
        <v>13</v>
      </c>
      <c r="C24" s="48">
        <v>13</v>
      </c>
      <c r="D24" s="48">
        <v>17</v>
      </c>
      <c r="E24" s="48">
        <v>17</v>
      </c>
      <c r="F24" s="48">
        <v>15</v>
      </c>
      <c r="G24" s="48">
        <v>15</v>
      </c>
      <c r="H24" s="48">
        <v>17</v>
      </c>
      <c r="I24" s="48">
        <v>17</v>
      </c>
      <c r="J24" s="48">
        <v>16</v>
      </c>
      <c r="K24" s="48">
        <v>16</v>
      </c>
      <c r="L24" s="48">
        <v>16</v>
      </c>
      <c r="M24" s="48">
        <v>16</v>
      </c>
      <c r="N24" s="48">
        <v>9</v>
      </c>
      <c r="O24" s="48">
        <v>9</v>
      </c>
    </row>
    <row r="25" spans="1:15" x14ac:dyDescent="0.25">
      <c r="A25" s="105" t="s">
        <v>535</v>
      </c>
      <c r="B25" s="48"/>
      <c r="C25" s="48"/>
      <c r="D25" s="48"/>
      <c r="E25" s="48"/>
      <c r="F25" s="48">
        <v>2</v>
      </c>
      <c r="G25" s="48">
        <v>2</v>
      </c>
      <c r="H25" s="48"/>
      <c r="I25" s="48"/>
      <c r="J25" s="48"/>
      <c r="K25" s="48"/>
      <c r="L25" s="48">
        <v>1</v>
      </c>
      <c r="M25" s="48"/>
      <c r="N25" s="48">
        <v>1</v>
      </c>
      <c r="O25" s="48"/>
    </row>
    <row r="26" spans="1:15" x14ac:dyDescent="0.25">
      <c r="A26" s="105" t="s">
        <v>483</v>
      </c>
      <c r="B26" s="48">
        <v>220</v>
      </c>
      <c r="C26" s="48">
        <v>218</v>
      </c>
      <c r="D26" s="48">
        <v>160</v>
      </c>
      <c r="E26" s="48">
        <v>150</v>
      </c>
      <c r="F26" s="48">
        <v>215</v>
      </c>
      <c r="G26" s="48">
        <v>195</v>
      </c>
      <c r="H26" s="48">
        <v>323</v>
      </c>
      <c r="I26" s="48">
        <v>323</v>
      </c>
      <c r="J26" s="48">
        <v>275</v>
      </c>
      <c r="K26" s="48">
        <v>278</v>
      </c>
      <c r="L26" s="48">
        <v>365</v>
      </c>
      <c r="M26" s="48">
        <v>356</v>
      </c>
      <c r="N26" s="48">
        <v>317</v>
      </c>
      <c r="O26" s="48">
        <v>250</v>
      </c>
    </row>
    <row r="27" spans="1:15" x14ac:dyDescent="0.25">
      <c r="A27" s="105" t="s">
        <v>484</v>
      </c>
      <c r="B27" s="48">
        <v>18</v>
      </c>
      <c r="C27" s="48">
        <v>19</v>
      </c>
      <c r="D27" s="48">
        <v>18</v>
      </c>
      <c r="E27" s="48">
        <v>17</v>
      </c>
      <c r="F27" s="48">
        <v>20</v>
      </c>
      <c r="G27" s="48">
        <v>20</v>
      </c>
      <c r="H27" s="48">
        <v>37</v>
      </c>
      <c r="I27" s="48">
        <v>34</v>
      </c>
      <c r="J27" s="48">
        <v>46</v>
      </c>
      <c r="K27" s="48">
        <v>41</v>
      </c>
      <c r="L27" s="48">
        <v>28</v>
      </c>
      <c r="M27" s="48">
        <v>26</v>
      </c>
      <c r="N27" s="48">
        <v>23</v>
      </c>
      <c r="O27" s="48">
        <v>16</v>
      </c>
    </row>
    <row r="28" spans="1:15" x14ac:dyDescent="0.25">
      <c r="A28" s="105" t="s">
        <v>536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>
        <v>1</v>
      </c>
      <c r="N28" s="48"/>
      <c r="O28" s="48"/>
    </row>
    <row r="29" spans="1:15" x14ac:dyDescent="0.25">
      <c r="A29" s="105" t="s">
        <v>537</v>
      </c>
      <c r="B29" s="48"/>
      <c r="C29" s="48">
        <v>10</v>
      </c>
      <c r="D29" s="48">
        <v>16</v>
      </c>
      <c r="E29" s="48">
        <v>12</v>
      </c>
      <c r="F29" s="48">
        <v>10</v>
      </c>
      <c r="G29" s="48">
        <v>14</v>
      </c>
      <c r="H29" s="48">
        <v>13</v>
      </c>
      <c r="I29" s="48">
        <v>9</v>
      </c>
      <c r="J29" s="48">
        <v>16</v>
      </c>
      <c r="K29" s="48">
        <v>9</v>
      </c>
      <c r="L29" s="48">
        <v>4</v>
      </c>
      <c r="M29" s="48">
        <v>8</v>
      </c>
      <c r="N29" s="48">
        <v>7</v>
      </c>
      <c r="O29" s="48">
        <v>6</v>
      </c>
    </row>
    <row r="30" spans="1:15" x14ac:dyDescent="0.25">
      <c r="A30" s="105" t="s">
        <v>538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>
        <v>2</v>
      </c>
      <c r="M30" s="48"/>
      <c r="N30" s="48">
        <v>1</v>
      </c>
      <c r="O30" s="48">
        <v>1</v>
      </c>
    </row>
    <row r="31" spans="1:15" x14ac:dyDescent="0.25">
      <c r="A31" s="105" t="s">
        <v>539</v>
      </c>
      <c r="B31" s="48"/>
      <c r="C31" s="48">
        <v>1</v>
      </c>
      <c r="D31" s="48"/>
      <c r="E31" s="48">
        <v>1</v>
      </c>
      <c r="F31" s="48">
        <v>1</v>
      </c>
      <c r="G31" s="48"/>
      <c r="H31" s="48"/>
      <c r="I31" s="48"/>
      <c r="J31" s="48"/>
      <c r="K31" s="48"/>
      <c r="L31" s="48"/>
      <c r="M31" s="48"/>
      <c r="N31" s="48"/>
      <c r="O31" s="48"/>
    </row>
    <row r="32" spans="1:15" x14ac:dyDescent="0.25">
      <c r="A32" s="105" t="s">
        <v>540</v>
      </c>
      <c r="B32" s="48"/>
      <c r="C32" s="48"/>
      <c r="D32" s="48">
        <v>47</v>
      </c>
      <c r="E32" s="48">
        <v>48</v>
      </c>
      <c r="F32" s="48">
        <v>29</v>
      </c>
      <c r="G32" s="48">
        <v>29</v>
      </c>
      <c r="H32" s="48"/>
      <c r="I32" s="48"/>
      <c r="J32" s="48"/>
      <c r="K32" s="48"/>
      <c r="L32" s="48">
        <v>44</v>
      </c>
      <c r="M32" s="48"/>
      <c r="N32" s="48">
        <v>43</v>
      </c>
      <c r="O32" s="48"/>
    </row>
    <row r="33" spans="1:15" x14ac:dyDescent="0.25">
      <c r="A33" s="105" t="s">
        <v>541</v>
      </c>
      <c r="B33" s="48"/>
      <c r="C33" s="48"/>
      <c r="D33" s="48">
        <v>46</v>
      </c>
      <c r="E33" s="48">
        <v>46</v>
      </c>
      <c r="F33" s="48">
        <v>2</v>
      </c>
      <c r="G33" s="48">
        <v>2</v>
      </c>
      <c r="H33" s="48"/>
      <c r="I33" s="48"/>
      <c r="J33" s="48"/>
      <c r="K33" s="48"/>
      <c r="L33" s="48">
        <v>47</v>
      </c>
      <c r="M33" s="48"/>
      <c r="N33" s="48">
        <v>49</v>
      </c>
      <c r="O33" s="48"/>
    </row>
    <row r="34" spans="1:15" x14ac:dyDescent="0.25">
      <c r="A34" s="105" t="s">
        <v>199</v>
      </c>
      <c r="B34" s="48"/>
      <c r="C34" s="48"/>
      <c r="D34" s="48"/>
      <c r="E34" s="48"/>
      <c r="F34" s="48"/>
      <c r="G34" s="48"/>
      <c r="H34" s="48">
        <v>1</v>
      </c>
      <c r="I34" s="48">
        <v>5</v>
      </c>
      <c r="J34" s="48"/>
      <c r="K34" s="48"/>
      <c r="L34" s="48"/>
      <c r="M34" s="48"/>
      <c r="N34" s="48">
        <v>23</v>
      </c>
      <c r="O34" s="48">
        <v>19</v>
      </c>
    </row>
    <row r="35" spans="1:15" x14ac:dyDescent="0.25">
      <c r="A35" s="105" t="s">
        <v>485</v>
      </c>
      <c r="B35" s="48">
        <v>6</v>
      </c>
      <c r="C35" s="48">
        <v>4</v>
      </c>
      <c r="D35" s="48"/>
      <c r="E35" s="48"/>
      <c r="F35" s="48">
        <v>11</v>
      </c>
      <c r="G35" s="48">
        <v>9</v>
      </c>
      <c r="H35" s="48">
        <v>5</v>
      </c>
      <c r="I35" s="48">
        <v>4</v>
      </c>
      <c r="J35" s="48">
        <v>9</v>
      </c>
      <c r="K35" s="48">
        <v>7</v>
      </c>
      <c r="L35" s="48">
        <v>7</v>
      </c>
      <c r="M35" s="48">
        <v>6</v>
      </c>
      <c r="N35" s="48">
        <v>7</v>
      </c>
      <c r="O35" s="48">
        <v>5</v>
      </c>
    </row>
    <row r="36" spans="1:15" x14ac:dyDescent="0.25">
      <c r="A36" s="105" t="s">
        <v>486</v>
      </c>
      <c r="B36" s="48">
        <v>1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x14ac:dyDescent="0.25">
      <c r="A37" s="105" t="s">
        <v>487</v>
      </c>
      <c r="B37" s="48">
        <v>3</v>
      </c>
      <c r="C37" s="48">
        <v>1</v>
      </c>
      <c r="D37" s="48">
        <v>4</v>
      </c>
      <c r="E37" s="48">
        <v>1</v>
      </c>
      <c r="F37" s="48">
        <v>6</v>
      </c>
      <c r="G37" s="48">
        <v>5</v>
      </c>
      <c r="H37" s="48">
        <v>8</v>
      </c>
      <c r="I37" s="48">
        <v>3</v>
      </c>
      <c r="J37" s="48">
        <v>4</v>
      </c>
      <c r="K37" s="48">
        <v>1</v>
      </c>
      <c r="L37" s="48">
        <v>3</v>
      </c>
      <c r="M37" s="48"/>
      <c r="N37" s="48">
        <v>4</v>
      </c>
      <c r="O37" s="48"/>
    </row>
    <row r="38" spans="1:15" x14ac:dyDescent="0.25">
      <c r="A38" s="105" t="s">
        <v>542</v>
      </c>
      <c r="B38" s="48"/>
      <c r="C38" s="48"/>
      <c r="D38" s="48"/>
      <c r="E38" s="48"/>
      <c r="F38" s="48">
        <v>2</v>
      </c>
      <c r="G38" s="48"/>
      <c r="H38" s="48">
        <v>1</v>
      </c>
      <c r="I38" s="48"/>
      <c r="J38" s="48"/>
      <c r="K38" s="48"/>
      <c r="L38" s="48"/>
      <c r="M38" s="48"/>
      <c r="N38" s="48"/>
      <c r="O38" s="48"/>
    </row>
    <row r="39" spans="1:15" x14ac:dyDescent="0.25">
      <c r="A39" s="105" t="s">
        <v>543</v>
      </c>
      <c r="B39" s="48"/>
      <c r="C39" s="48"/>
      <c r="D39" s="48"/>
      <c r="E39" s="48"/>
      <c r="F39" s="48"/>
      <c r="G39" s="48"/>
      <c r="H39" s="48"/>
      <c r="I39" s="48"/>
      <c r="J39" s="48">
        <v>2</v>
      </c>
      <c r="K39" s="48">
        <v>1</v>
      </c>
      <c r="L39" s="48">
        <v>2</v>
      </c>
      <c r="M39" s="48">
        <v>2</v>
      </c>
      <c r="N39" s="48">
        <v>1</v>
      </c>
      <c r="O39" s="48">
        <v>2</v>
      </c>
    </row>
    <row r="40" spans="1:15" x14ac:dyDescent="0.25">
      <c r="A40" s="105" t="s">
        <v>544</v>
      </c>
      <c r="B40" s="48"/>
      <c r="C40" s="48"/>
      <c r="D40" s="48">
        <v>78</v>
      </c>
      <c r="E40" s="48">
        <v>90</v>
      </c>
      <c r="F40" s="48">
        <v>111</v>
      </c>
      <c r="G40" s="48">
        <v>125</v>
      </c>
      <c r="H40" s="48">
        <v>102</v>
      </c>
      <c r="I40" s="48">
        <v>127</v>
      </c>
      <c r="J40" s="48">
        <v>105</v>
      </c>
      <c r="K40" s="48">
        <v>88</v>
      </c>
      <c r="L40" s="48">
        <v>76</v>
      </c>
      <c r="M40" s="48">
        <v>93</v>
      </c>
      <c r="N40" s="48">
        <v>96</v>
      </c>
      <c r="O40" s="48">
        <v>80</v>
      </c>
    </row>
    <row r="41" spans="1:15" x14ac:dyDescent="0.25">
      <c r="A41" s="105" t="s">
        <v>545</v>
      </c>
      <c r="B41" s="48"/>
      <c r="C41" s="48"/>
      <c r="D41" s="48">
        <v>81</v>
      </c>
      <c r="E41" s="48">
        <v>78</v>
      </c>
      <c r="F41" s="48">
        <v>81</v>
      </c>
      <c r="G41" s="48">
        <v>85</v>
      </c>
      <c r="H41" s="48">
        <v>103</v>
      </c>
      <c r="I41" s="48">
        <v>105</v>
      </c>
      <c r="J41" s="48">
        <v>91</v>
      </c>
      <c r="K41" s="48">
        <v>78</v>
      </c>
      <c r="L41" s="48">
        <v>71</v>
      </c>
      <c r="M41" s="48">
        <v>71</v>
      </c>
      <c r="N41" s="48">
        <v>65</v>
      </c>
      <c r="O41" s="48">
        <v>59</v>
      </c>
    </row>
    <row r="42" spans="1:15" x14ac:dyDescent="0.25">
      <c r="A42" s="105" t="s">
        <v>546</v>
      </c>
      <c r="B42" s="48"/>
      <c r="C42" s="48"/>
      <c r="D42" s="48">
        <v>40</v>
      </c>
      <c r="E42" s="48">
        <v>46</v>
      </c>
      <c r="F42" s="48">
        <v>80</v>
      </c>
      <c r="G42" s="48">
        <v>88</v>
      </c>
      <c r="H42" s="48">
        <v>80</v>
      </c>
      <c r="I42" s="48">
        <v>101</v>
      </c>
      <c r="J42" s="48">
        <v>81</v>
      </c>
      <c r="K42" s="48">
        <v>70</v>
      </c>
      <c r="L42" s="48">
        <v>56</v>
      </c>
      <c r="M42" s="48">
        <v>67</v>
      </c>
      <c r="N42" s="48">
        <v>86</v>
      </c>
      <c r="O42" s="48">
        <v>73</v>
      </c>
    </row>
    <row r="43" spans="1:15" x14ac:dyDescent="0.25">
      <c r="A43" s="105" t="s">
        <v>547</v>
      </c>
      <c r="B43" s="48"/>
      <c r="C43" s="48"/>
      <c r="D43" s="48">
        <v>61</v>
      </c>
      <c r="E43" s="48">
        <v>59</v>
      </c>
      <c r="F43" s="48">
        <v>49</v>
      </c>
      <c r="G43" s="48">
        <v>49</v>
      </c>
      <c r="H43" s="48">
        <v>77</v>
      </c>
      <c r="I43" s="48">
        <v>80</v>
      </c>
      <c r="J43" s="48">
        <v>76</v>
      </c>
      <c r="K43" s="48">
        <v>66</v>
      </c>
      <c r="L43" s="48">
        <v>58</v>
      </c>
      <c r="M43" s="48">
        <v>57</v>
      </c>
      <c r="N43" s="48">
        <v>52</v>
      </c>
      <c r="O43" s="48">
        <v>46</v>
      </c>
    </row>
    <row r="44" spans="1:15" x14ac:dyDescent="0.25">
      <c r="A44" s="105" t="s">
        <v>488</v>
      </c>
      <c r="B44" s="48">
        <v>1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</row>
    <row r="45" spans="1:15" x14ac:dyDescent="0.25">
      <c r="A45" s="105" t="s">
        <v>548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>
        <v>1</v>
      </c>
      <c r="O45" s="48"/>
    </row>
    <row r="46" spans="1:15" x14ac:dyDescent="0.25">
      <c r="A46" s="105" t="s">
        <v>489</v>
      </c>
      <c r="B46" s="48">
        <v>141</v>
      </c>
      <c r="C46" s="48">
        <v>178</v>
      </c>
      <c r="D46" s="48"/>
      <c r="E46" s="48">
        <v>11</v>
      </c>
      <c r="F46" s="48">
        <v>46</v>
      </c>
      <c r="G46" s="48">
        <v>64</v>
      </c>
      <c r="H46" s="48">
        <v>74</v>
      </c>
      <c r="I46" s="48">
        <v>1</v>
      </c>
      <c r="J46" s="48">
        <v>16</v>
      </c>
      <c r="K46" s="48">
        <v>34</v>
      </c>
      <c r="L46" s="48">
        <v>60</v>
      </c>
      <c r="M46" s="48">
        <v>65</v>
      </c>
      <c r="N46" s="48"/>
      <c r="O46" s="48">
        <v>2</v>
      </c>
    </row>
    <row r="47" spans="1:15" x14ac:dyDescent="0.25">
      <c r="A47" s="105" t="s">
        <v>196</v>
      </c>
      <c r="B47" s="48">
        <v>108</v>
      </c>
      <c r="C47" s="48">
        <v>193</v>
      </c>
      <c r="D47" s="48">
        <v>192</v>
      </c>
      <c r="E47" s="48">
        <v>156</v>
      </c>
      <c r="F47" s="48">
        <v>183</v>
      </c>
      <c r="G47" s="48">
        <v>186</v>
      </c>
      <c r="H47" s="48">
        <v>131</v>
      </c>
      <c r="I47" s="48">
        <v>173</v>
      </c>
      <c r="J47" s="48">
        <v>138</v>
      </c>
      <c r="K47" s="48">
        <v>124</v>
      </c>
      <c r="L47" s="48">
        <v>109</v>
      </c>
      <c r="M47" s="48">
        <v>205</v>
      </c>
      <c r="N47" s="48">
        <v>188</v>
      </c>
      <c r="O47" s="48">
        <v>408</v>
      </c>
    </row>
    <row r="48" spans="1:15" x14ac:dyDescent="0.25">
      <c r="A48" s="105" t="s">
        <v>197</v>
      </c>
      <c r="B48" s="48">
        <v>1</v>
      </c>
      <c r="C48" s="48">
        <v>1</v>
      </c>
      <c r="D48" s="48"/>
      <c r="E48" s="48"/>
      <c r="F48" s="48">
        <v>2</v>
      </c>
      <c r="G48" s="48">
        <v>4</v>
      </c>
      <c r="H48" s="48">
        <v>1</v>
      </c>
      <c r="I48" s="48"/>
      <c r="J48" s="48">
        <v>2</v>
      </c>
      <c r="K48" s="48"/>
      <c r="L48" s="48">
        <v>1</v>
      </c>
      <c r="M48" s="48">
        <v>1</v>
      </c>
      <c r="N48" s="48">
        <v>11</v>
      </c>
      <c r="O48" s="48">
        <v>11</v>
      </c>
    </row>
    <row r="49" spans="1:15" x14ac:dyDescent="0.25">
      <c r="A49" s="105" t="s">
        <v>549</v>
      </c>
      <c r="B49" s="48"/>
      <c r="C49" s="48"/>
      <c r="D49" s="48"/>
      <c r="E49" s="48"/>
      <c r="F49" s="48">
        <v>1</v>
      </c>
      <c r="G49" s="48"/>
      <c r="H49" s="48"/>
      <c r="I49" s="48"/>
      <c r="J49" s="48"/>
      <c r="K49" s="48"/>
      <c r="L49" s="48"/>
      <c r="M49" s="48"/>
      <c r="N49" s="48"/>
      <c r="O49" s="48"/>
    </row>
    <row r="50" spans="1:15" x14ac:dyDescent="0.25">
      <c r="A50" s="105" t="s">
        <v>550</v>
      </c>
      <c r="B50" s="48"/>
      <c r="C50" s="48"/>
      <c r="D50" s="48"/>
      <c r="E50" s="48"/>
      <c r="F50" s="48"/>
      <c r="G50" s="48"/>
      <c r="H50" s="48">
        <v>2</v>
      </c>
      <c r="I50" s="48">
        <v>2</v>
      </c>
      <c r="J50" s="48">
        <v>3</v>
      </c>
      <c r="K50" s="48">
        <v>1</v>
      </c>
      <c r="L50" s="48">
        <v>2</v>
      </c>
      <c r="M50" s="48"/>
      <c r="N50" s="48">
        <v>5</v>
      </c>
      <c r="O50" s="48"/>
    </row>
    <row r="51" spans="1:15" x14ac:dyDescent="0.25">
      <c r="A51" s="105" t="s">
        <v>551</v>
      </c>
      <c r="B51" s="48"/>
      <c r="C51" s="48"/>
      <c r="D51" s="48"/>
      <c r="E51" s="48"/>
      <c r="F51" s="48">
        <v>1</v>
      </c>
      <c r="G51" s="48">
        <v>1</v>
      </c>
      <c r="H51" s="48">
        <v>1</v>
      </c>
      <c r="I51" s="48">
        <v>1</v>
      </c>
      <c r="J51" s="48">
        <v>1</v>
      </c>
      <c r="K51" s="48"/>
      <c r="L51" s="48">
        <v>1</v>
      </c>
      <c r="M51" s="48"/>
      <c r="N51" s="48">
        <v>1</v>
      </c>
      <c r="O51" s="48"/>
    </row>
    <row r="52" spans="1:15" x14ac:dyDescent="0.25">
      <c r="A52" s="105" t="s">
        <v>490</v>
      </c>
      <c r="B52" s="48">
        <v>32</v>
      </c>
      <c r="C52" s="48">
        <v>46</v>
      </c>
      <c r="D52" s="48">
        <v>32</v>
      </c>
      <c r="E52" s="48">
        <v>33</v>
      </c>
      <c r="F52" s="48">
        <v>54</v>
      </c>
      <c r="G52" s="48">
        <v>58</v>
      </c>
      <c r="H52" s="48">
        <v>63</v>
      </c>
      <c r="I52" s="48">
        <v>93</v>
      </c>
      <c r="J52" s="48">
        <v>53</v>
      </c>
      <c r="K52" s="48">
        <v>50</v>
      </c>
      <c r="L52" s="48">
        <v>27</v>
      </c>
      <c r="M52" s="48">
        <v>27</v>
      </c>
      <c r="N52" s="48">
        <v>53</v>
      </c>
      <c r="O52" s="48">
        <v>46</v>
      </c>
    </row>
    <row r="53" spans="1:15" x14ac:dyDescent="0.25">
      <c r="A53" s="105" t="s">
        <v>491</v>
      </c>
      <c r="B53" s="48">
        <v>110</v>
      </c>
      <c r="C53" s="48">
        <v>223</v>
      </c>
      <c r="D53" s="48">
        <v>118</v>
      </c>
      <c r="E53" s="48">
        <v>215</v>
      </c>
      <c r="F53" s="48">
        <v>228</v>
      </c>
      <c r="G53" s="48">
        <v>215</v>
      </c>
      <c r="H53" s="48">
        <v>176</v>
      </c>
      <c r="I53" s="48">
        <v>205</v>
      </c>
      <c r="J53" s="48">
        <v>368</v>
      </c>
      <c r="K53" s="48">
        <v>400</v>
      </c>
      <c r="L53" s="48">
        <v>211</v>
      </c>
      <c r="M53" s="48">
        <v>226</v>
      </c>
      <c r="N53" s="48">
        <v>114</v>
      </c>
      <c r="O53" s="48">
        <v>197</v>
      </c>
    </row>
    <row r="54" spans="1:15" x14ac:dyDescent="0.25">
      <c r="A54" s="105" t="s">
        <v>552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>
        <v>197</v>
      </c>
      <c r="O54" s="48">
        <v>169</v>
      </c>
    </row>
    <row r="55" spans="1:15" x14ac:dyDescent="0.25">
      <c r="A55" s="105" t="s">
        <v>553</v>
      </c>
      <c r="B55" s="48"/>
      <c r="C55" s="48"/>
      <c r="D55" s="48"/>
      <c r="E55" s="48"/>
      <c r="F55" s="48"/>
      <c r="G55" s="48"/>
      <c r="H55" s="48"/>
      <c r="I55" s="48"/>
      <c r="J55" s="48">
        <v>2</v>
      </c>
      <c r="K55" s="48"/>
      <c r="L55" s="48">
        <v>1</v>
      </c>
      <c r="M55" s="48"/>
      <c r="N55" s="48"/>
      <c r="O55" s="48"/>
    </row>
    <row r="56" spans="1:15" x14ac:dyDescent="0.25">
      <c r="A56" s="105" t="s">
        <v>492</v>
      </c>
      <c r="B56" s="48">
        <v>3</v>
      </c>
      <c r="C56" s="48">
        <v>2</v>
      </c>
      <c r="D56" s="48"/>
      <c r="E56" s="48"/>
      <c r="F56" s="48">
        <v>1</v>
      </c>
      <c r="G56" s="48">
        <v>1</v>
      </c>
      <c r="H56" s="48"/>
      <c r="I56" s="48">
        <v>1</v>
      </c>
      <c r="J56" s="48">
        <v>1</v>
      </c>
      <c r="K56" s="48"/>
      <c r="L56" s="48"/>
      <c r="M56" s="48"/>
      <c r="N56" s="48">
        <v>1</v>
      </c>
      <c r="O56" s="48"/>
    </row>
    <row r="57" spans="1:15" x14ac:dyDescent="0.25">
      <c r="A57" s="105" t="s">
        <v>554</v>
      </c>
      <c r="B57" s="48"/>
      <c r="C57" s="48"/>
      <c r="D57" s="48"/>
      <c r="E57" s="48"/>
      <c r="F57" s="48">
        <v>2</v>
      </c>
      <c r="G57" s="48"/>
      <c r="H57" s="48">
        <v>2</v>
      </c>
      <c r="I57" s="48"/>
      <c r="J57" s="48">
        <v>1</v>
      </c>
      <c r="K57" s="48"/>
      <c r="L57" s="48">
        <v>1</v>
      </c>
      <c r="M57" s="48"/>
      <c r="N57" s="48">
        <v>1</v>
      </c>
      <c r="O57" s="48"/>
    </row>
    <row r="58" spans="1:15" x14ac:dyDescent="0.25">
      <c r="A58" s="105" t="s">
        <v>555</v>
      </c>
      <c r="B58" s="48"/>
      <c r="C58" s="48"/>
      <c r="D58" s="48"/>
      <c r="E58" s="48"/>
      <c r="F58" s="48"/>
      <c r="G58" s="48"/>
      <c r="H58" s="48">
        <v>1</v>
      </c>
      <c r="I58" s="48">
        <v>1</v>
      </c>
      <c r="J58" s="48">
        <v>1</v>
      </c>
      <c r="K58" s="48"/>
      <c r="L58" s="48">
        <v>1</v>
      </c>
      <c r="M58" s="48"/>
      <c r="N58" s="48">
        <v>1</v>
      </c>
      <c r="O58" s="48"/>
    </row>
    <row r="59" spans="1:15" x14ac:dyDescent="0.25">
      <c r="A59" s="105" t="s">
        <v>556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>
        <v>1</v>
      </c>
      <c r="O59" s="48"/>
    </row>
    <row r="60" spans="1:15" x14ac:dyDescent="0.25">
      <c r="A60" s="105" t="s">
        <v>557</v>
      </c>
      <c r="B60" s="48"/>
      <c r="C60" s="48">
        <v>1</v>
      </c>
      <c r="D60" s="48">
        <v>1</v>
      </c>
      <c r="E60" s="48">
        <v>1</v>
      </c>
      <c r="F60" s="48"/>
      <c r="G60" s="48">
        <v>1</v>
      </c>
      <c r="H60" s="48"/>
      <c r="I60" s="48"/>
      <c r="J60" s="48"/>
      <c r="K60" s="48"/>
      <c r="L60" s="48"/>
      <c r="M60" s="48"/>
      <c r="N60" s="48"/>
      <c r="O60" s="48"/>
    </row>
    <row r="61" spans="1:15" x14ac:dyDescent="0.25">
      <c r="A61" s="105" t="s">
        <v>493</v>
      </c>
      <c r="B61" s="48">
        <v>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</row>
    <row r="62" spans="1:15" x14ac:dyDescent="0.25">
      <c r="A62" s="105" t="s">
        <v>558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>
        <v>38</v>
      </c>
      <c r="M62" s="48">
        <v>43</v>
      </c>
      <c r="N62" s="48">
        <v>39</v>
      </c>
      <c r="O62" s="48"/>
    </row>
    <row r="63" spans="1:15" x14ac:dyDescent="0.25">
      <c r="A63" s="105" t="s">
        <v>559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>
        <v>2</v>
      </c>
      <c r="M63" s="48"/>
      <c r="N63" s="48">
        <v>2</v>
      </c>
      <c r="O63" s="48">
        <v>2</v>
      </c>
    </row>
    <row r="64" spans="1:15" x14ac:dyDescent="0.25">
      <c r="A64" s="105" t="s">
        <v>560</v>
      </c>
      <c r="B64" s="48"/>
      <c r="C64" s="48"/>
      <c r="D64" s="48"/>
      <c r="E64" s="48"/>
      <c r="F64" s="48">
        <v>1</v>
      </c>
      <c r="G64" s="48">
        <v>1</v>
      </c>
      <c r="H64" s="48"/>
      <c r="I64" s="48"/>
      <c r="J64" s="48"/>
      <c r="K64" s="48"/>
      <c r="L64" s="48"/>
      <c r="M64" s="48"/>
      <c r="N64" s="48"/>
      <c r="O64" s="48"/>
    </row>
    <row r="65" spans="1:15" x14ac:dyDescent="0.25">
      <c r="A65" s="105" t="s">
        <v>494</v>
      </c>
      <c r="B65" s="48">
        <v>1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</row>
    <row r="66" spans="1:15" x14ac:dyDescent="0.25">
      <c r="A66" s="105" t="s">
        <v>561</v>
      </c>
      <c r="B66" s="48"/>
      <c r="C66" s="48"/>
      <c r="D66" s="48"/>
      <c r="E66" s="48"/>
      <c r="F66" s="48"/>
      <c r="G66" s="48"/>
      <c r="H66" s="48"/>
      <c r="I66" s="48"/>
      <c r="J66" s="48">
        <v>1</v>
      </c>
      <c r="K66" s="48">
        <v>1</v>
      </c>
      <c r="L66" s="48"/>
      <c r="M66" s="48"/>
      <c r="N66" s="48"/>
      <c r="O66" s="48"/>
    </row>
    <row r="67" spans="1:15" x14ac:dyDescent="0.25">
      <c r="A67" s="105" t="s">
        <v>562</v>
      </c>
      <c r="B67" s="48"/>
      <c r="C67" s="48"/>
      <c r="D67" s="48"/>
      <c r="E67" s="48"/>
      <c r="F67" s="48"/>
      <c r="G67" s="48"/>
      <c r="H67" s="48"/>
      <c r="I67" s="48"/>
      <c r="J67" s="48">
        <v>1</v>
      </c>
      <c r="K67" s="48"/>
      <c r="L67" s="48">
        <v>1</v>
      </c>
      <c r="M67" s="48"/>
      <c r="N67" s="48">
        <v>2</v>
      </c>
      <c r="O67" s="48"/>
    </row>
    <row r="68" spans="1:15" x14ac:dyDescent="0.25">
      <c r="A68" s="105" t="s">
        <v>563</v>
      </c>
      <c r="B68" s="48"/>
      <c r="C68" s="48"/>
      <c r="D68" s="48">
        <v>3</v>
      </c>
      <c r="E68" s="48"/>
      <c r="F68" s="48">
        <v>3</v>
      </c>
      <c r="G68" s="48"/>
      <c r="H68" s="48">
        <v>1</v>
      </c>
      <c r="I68" s="48"/>
      <c r="J68" s="48">
        <v>2</v>
      </c>
      <c r="K68" s="48"/>
      <c r="L68" s="48">
        <v>4</v>
      </c>
      <c r="M68" s="48"/>
      <c r="N68" s="48">
        <v>3</v>
      </c>
      <c r="O68" s="48"/>
    </row>
    <row r="69" spans="1:15" x14ac:dyDescent="0.25">
      <c r="A69" s="105" t="s">
        <v>564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>
        <v>1</v>
      </c>
      <c r="O69" s="48"/>
    </row>
    <row r="70" spans="1:15" x14ac:dyDescent="0.25">
      <c r="A70" s="105" t="s">
        <v>495</v>
      </c>
      <c r="B70" s="48">
        <v>4</v>
      </c>
      <c r="C70" s="48"/>
      <c r="D70" s="48">
        <v>1</v>
      </c>
      <c r="E70" s="48"/>
      <c r="F70" s="48">
        <v>2</v>
      </c>
      <c r="G70" s="48">
        <v>2</v>
      </c>
      <c r="H70" s="48">
        <v>2</v>
      </c>
      <c r="I70" s="48"/>
      <c r="J70" s="48"/>
      <c r="K70" s="48"/>
      <c r="L70" s="48">
        <v>1</v>
      </c>
      <c r="M70" s="48"/>
      <c r="N70" s="48">
        <v>1</v>
      </c>
      <c r="O70" s="48"/>
    </row>
    <row r="71" spans="1:15" x14ac:dyDescent="0.25">
      <c r="A71" s="105" t="s">
        <v>565</v>
      </c>
      <c r="B71" s="48"/>
      <c r="C71" s="48"/>
      <c r="D71" s="48">
        <v>1</v>
      </c>
      <c r="E71" s="48">
        <v>1</v>
      </c>
      <c r="F71" s="48">
        <v>1</v>
      </c>
      <c r="G71" s="48">
        <v>1</v>
      </c>
      <c r="H71" s="48"/>
      <c r="I71" s="48"/>
      <c r="J71" s="48"/>
      <c r="K71" s="48"/>
      <c r="L71" s="48"/>
      <c r="M71" s="48"/>
      <c r="N71" s="48">
        <v>1</v>
      </c>
      <c r="O71" s="48"/>
    </row>
    <row r="72" spans="1:15" x14ac:dyDescent="0.25">
      <c r="A72" s="105" t="s">
        <v>566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>
        <v>1</v>
      </c>
      <c r="M72" s="48"/>
      <c r="N72" s="48">
        <v>1</v>
      </c>
      <c r="O72" s="48">
        <v>1</v>
      </c>
    </row>
    <row r="73" spans="1:15" x14ac:dyDescent="0.25">
      <c r="A73" s="105" t="s">
        <v>567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>
        <v>5</v>
      </c>
      <c r="O73" s="48"/>
    </row>
    <row r="74" spans="1:15" x14ac:dyDescent="0.25">
      <c r="A74" s="105" t="s">
        <v>568</v>
      </c>
      <c r="B74" s="48"/>
      <c r="C74" s="48"/>
      <c r="D74" s="48"/>
      <c r="E74" s="48"/>
      <c r="F74" s="48"/>
      <c r="G74" s="48"/>
      <c r="H74" s="48">
        <v>1</v>
      </c>
      <c r="I74" s="48">
        <v>1</v>
      </c>
      <c r="J74" s="48">
        <v>1</v>
      </c>
      <c r="K74" s="48">
        <v>1</v>
      </c>
      <c r="L74" s="48">
        <v>1</v>
      </c>
      <c r="M74" s="48">
        <v>1</v>
      </c>
      <c r="N74" s="48">
        <v>1</v>
      </c>
      <c r="O74" s="48"/>
    </row>
    <row r="75" spans="1:15" x14ac:dyDescent="0.25">
      <c r="A75" s="105" t="s">
        <v>569</v>
      </c>
      <c r="B75" s="48"/>
      <c r="C75" s="48"/>
      <c r="D75" s="48">
        <v>6</v>
      </c>
      <c r="E75" s="48">
        <v>3</v>
      </c>
      <c r="F75" s="48">
        <v>20</v>
      </c>
      <c r="G75" s="48">
        <v>20</v>
      </c>
      <c r="H75" s="48">
        <v>7</v>
      </c>
      <c r="I75" s="48">
        <v>1</v>
      </c>
      <c r="J75" s="48"/>
      <c r="K75" s="48"/>
      <c r="L75" s="48">
        <v>22</v>
      </c>
      <c r="M75" s="48"/>
      <c r="N75" s="48">
        <v>14</v>
      </c>
      <c r="O75" s="48"/>
    </row>
    <row r="76" spans="1:15" x14ac:dyDescent="0.25">
      <c r="A76" s="105" t="s">
        <v>496</v>
      </c>
      <c r="B76" s="48">
        <v>2</v>
      </c>
      <c r="C76" s="48"/>
      <c r="D76" s="48">
        <v>5</v>
      </c>
      <c r="E76" s="48">
        <v>1</v>
      </c>
      <c r="F76" s="48">
        <v>6</v>
      </c>
      <c r="G76" s="48"/>
      <c r="H76" s="48">
        <v>1</v>
      </c>
      <c r="I76" s="48"/>
      <c r="J76" s="48">
        <v>5</v>
      </c>
      <c r="K76" s="48"/>
      <c r="L76" s="48">
        <v>6</v>
      </c>
      <c r="M76" s="48"/>
      <c r="N76" s="48">
        <v>6</v>
      </c>
      <c r="O76" s="48"/>
    </row>
    <row r="77" spans="1:15" x14ac:dyDescent="0.25">
      <c r="A77" s="105" t="s">
        <v>570</v>
      </c>
      <c r="B77" s="48"/>
      <c r="C77" s="48"/>
      <c r="D77" s="48">
        <v>1</v>
      </c>
      <c r="E77" s="48"/>
      <c r="F77" s="48">
        <v>1</v>
      </c>
      <c r="G77" s="48"/>
      <c r="H77" s="48">
        <v>1</v>
      </c>
      <c r="I77" s="48"/>
      <c r="J77" s="48"/>
      <c r="K77" s="48"/>
      <c r="L77" s="48">
        <v>1</v>
      </c>
      <c r="M77" s="48"/>
      <c r="N77" s="48">
        <v>1</v>
      </c>
      <c r="O77" s="48"/>
    </row>
    <row r="78" spans="1:15" x14ac:dyDescent="0.25">
      <c r="A78" s="105" t="s">
        <v>571</v>
      </c>
      <c r="B78" s="48"/>
      <c r="C78" s="48"/>
      <c r="D78" s="48">
        <v>2</v>
      </c>
      <c r="E78" s="48"/>
      <c r="F78" s="48">
        <v>1</v>
      </c>
      <c r="G78" s="48">
        <v>1</v>
      </c>
      <c r="H78" s="48">
        <v>1</v>
      </c>
      <c r="I78" s="48"/>
      <c r="J78" s="48"/>
      <c r="K78" s="48"/>
      <c r="L78" s="48">
        <v>2</v>
      </c>
      <c r="M78" s="48"/>
      <c r="N78" s="48">
        <v>1</v>
      </c>
      <c r="O78" s="48"/>
    </row>
    <row r="79" spans="1:15" x14ac:dyDescent="0.25">
      <c r="A79" s="105" t="s">
        <v>572</v>
      </c>
      <c r="B79" s="48"/>
      <c r="C79" s="48"/>
      <c r="D79" s="48">
        <v>6</v>
      </c>
      <c r="E79" s="48">
        <v>5</v>
      </c>
      <c r="F79" s="48">
        <v>7</v>
      </c>
      <c r="G79" s="48">
        <v>7</v>
      </c>
      <c r="H79" s="48">
        <v>4</v>
      </c>
      <c r="I79" s="48">
        <v>4</v>
      </c>
      <c r="J79" s="48">
        <v>3</v>
      </c>
      <c r="K79" s="48">
        <v>2</v>
      </c>
      <c r="L79" s="48">
        <v>3</v>
      </c>
      <c r="M79" s="48"/>
      <c r="N79" s="48">
        <v>3</v>
      </c>
      <c r="O79" s="48">
        <v>3</v>
      </c>
    </row>
    <row r="80" spans="1:15" x14ac:dyDescent="0.25">
      <c r="A80" s="105" t="s">
        <v>497</v>
      </c>
      <c r="B80" s="48">
        <v>2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</row>
    <row r="81" spans="1:15" x14ac:dyDescent="0.25">
      <c r="A81" s="105" t="s">
        <v>498</v>
      </c>
      <c r="B81" s="48">
        <v>2</v>
      </c>
      <c r="C81" s="48">
        <v>3</v>
      </c>
      <c r="D81" s="48">
        <v>1</v>
      </c>
      <c r="E81" s="48">
        <v>1</v>
      </c>
      <c r="F81" s="48">
        <v>4</v>
      </c>
      <c r="G81" s="48">
        <v>4</v>
      </c>
      <c r="H81" s="48">
        <v>1</v>
      </c>
      <c r="I81" s="48"/>
      <c r="J81" s="48">
        <v>3</v>
      </c>
      <c r="K81" s="48">
        <v>13</v>
      </c>
      <c r="L81" s="48">
        <v>3</v>
      </c>
      <c r="M81" s="48"/>
      <c r="N81" s="48">
        <v>6</v>
      </c>
      <c r="O81" s="48"/>
    </row>
    <row r="82" spans="1:15" x14ac:dyDescent="0.25">
      <c r="A82" s="105" t="s">
        <v>499</v>
      </c>
      <c r="B82" s="48">
        <v>6</v>
      </c>
      <c r="C82" s="48"/>
      <c r="D82" s="48">
        <v>6</v>
      </c>
      <c r="E82" s="48"/>
      <c r="F82" s="48">
        <v>4</v>
      </c>
      <c r="G82" s="48"/>
      <c r="H82" s="48"/>
      <c r="I82" s="48"/>
      <c r="J82" s="48">
        <v>6</v>
      </c>
      <c r="K82" s="48">
        <v>5</v>
      </c>
      <c r="L82" s="48">
        <v>1</v>
      </c>
      <c r="M82" s="48">
        <v>3</v>
      </c>
      <c r="N82" s="48">
        <v>2</v>
      </c>
      <c r="O82" s="48"/>
    </row>
    <row r="83" spans="1:15" x14ac:dyDescent="0.25">
      <c r="A83" s="105" t="s">
        <v>573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>
        <v>15</v>
      </c>
      <c r="O83" s="48">
        <v>14</v>
      </c>
    </row>
    <row r="84" spans="1:15" x14ac:dyDescent="0.25">
      <c r="A84" s="105" t="s">
        <v>500</v>
      </c>
      <c r="B84" s="48">
        <v>4</v>
      </c>
      <c r="C84" s="48"/>
      <c r="D84" s="48">
        <v>3</v>
      </c>
      <c r="E84" s="48"/>
      <c r="F84" s="48">
        <v>4</v>
      </c>
      <c r="G84" s="48"/>
      <c r="H84" s="48"/>
      <c r="I84" s="48"/>
      <c r="J84" s="48">
        <v>4</v>
      </c>
      <c r="K84" s="48"/>
      <c r="L84" s="48">
        <v>4</v>
      </c>
      <c r="M84" s="48"/>
      <c r="N84" s="48">
        <v>4</v>
      </c>
      <c r="O84" s="48"/>
    </row>
    <row r="85" spans="1:15" x14ac:dyDescent="0.25">
      <c r="A85" s="105" t="s">
        <v>574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>
        <v>15</v>
      </c>
      <c r="O85" s="48">
        <v>13</v>
      </c>
    </row>
    <row r="86" spans="1:15" x14ac:dyDescent="0.25">
      <c r="A86" s="105" t="s">
        <v>501</v>
      </c>
      <c r="B86" s="48">
        <v>1</v>
      </c>
      <c r="C86" s="48">
        <v>1</v>
      </c>
      <c r="D86" s="48">
        <v>1</v>
      </c>
      <c r="E86" s="48">
        <v>1</v>
      </c>
      <c r="F86" s="48">
        <v>1</v>
      </c>
      <c r="G86" s="48">
        <v>1</v>
      </c>
      <c r="H86" s="48">
        <v>1</v>
      </c>
      <c r="I86" s="48">
        <v>1</v>
      </c>
      <c r="J86" s="48">
        <v>1</v>
      </c>
      <c r="K86" s="48">
        <v>1</v>
      </c>
      <c r="L86" s="48">
        <v>1</v>
      </c>
      <c r="M86" s="48"/>
      <c r="N86" s="48">
        <v>1</v>
      </c>
      <c r="O86" s="48">
        <v>1</v>
      </c>
    </row>
    <row r="87" spans="1:15" x14ac:dyDescent="0.25">
      <c r="A87" s="105" t="s">
        <v>502</v>
      </c>
      <c r="B87" s="48">
        <v>24</v>
      </c>
      <c r="C87" s="48">
        <v>21</v>
      </c>
      <c r="D87" s="48">
        <v>26</v>
      </c>
      <c r="E87" s="48">
        <v>27</v>
      </c>
      <c r="F87" s="48">
        <v>25</v>
      </c>
      <c r="G87" s="48">
        <v>25</v>
      </c>
      <c r="H87" s="48">
        <v>22</v>
      </c>
      <c r="I87" s="48">
        <v>23</v>
      </c>
      <c r="J87" s="48">
        <v>26</v>
      </c>
      <c r="K87" s="48">
        <v>26</v>
      </c>
      <c r="L87" s="48">
        <v>1</v>
      </c>
      <c r="M87" s="48">
        <v>2</v>
      </c>
      <c r="N87" s="48">
        <v>28</v>
      </c>
      <c r="O87" s="48">
        <v>28</v>
      </c>
    </row>
    <row r="88" spans="1:15" x14ac:dyDescent="0.25">
      <c r="A88" s="105" t="s">
        <v>503</v>
      </c>
      <c r="B88" s="48">
        <v>1</v>
      </c>
      <c r="C88" s="48">
        <v>1</v>
      </c>
      <c r="D88" s="48">
        <v>1</v>
      </c>
      <c r="E88" s="48">
        <v>1</v>
      </c>
      <c r="F88" s="48">
        <v>1</v>
      </c>
      <c r="G88" s="48">
        <v>1</v>
      </c>
      <c r="H88" s="48">
        <v>1</v>
      </c>
      <c r="I88" s="48">
        <v>1</v>
      </c>
      <c r="J88" s="48">
        <v>1</v>
      </c>
      <c r="K88" s="48">
        <v>1</v>
      </c>
      <c r="L88" s="48">
        <v>1</v>
      </c>
      <c r="M88" s="48"/>
      <c r="N88" s="48">
        <v>1</v>
      </c>
      <c r="O88" s="48">
        <v>1</v>
      </c>
    </row>
    <row r="89" spans="1:15" x14ac:dyDescent="0.25">
      <c r="A89" s="105" t="s">
        <v>504</v>
      </c>
      <c r="B89" s="48">
        <v>2</v>
      </c>
      <c r="C89" s="48">
        <v>2</v>
      </c>
      <c r="D89" s="48">
        <v>2</v>
      </c>
      <c r="E89" s="48"/>
      <c r="F89" s="48">
        <v>1</v>
      </c>
      <c r="G89" s="48"/>
      <c r="H89" s="48"/>
      <c r="I89" s="48"/>
      <c r="J89" s="48">
        <v>1</v>
      </c>
      <c r="K89" s="48"/>
      <c r="L89" s="48">
        <v>1</v>
      </c>
      <c r="M89" s="48"/>
      <c r="N89" s="48">
        <v>1</v>
      </c>
      <c r="O89" s="48"/>
    </row>
    <row r="90" spans="1:15" x14ac:dyDescent="0.25">
      <c r="A90" s="105" t="s">
        <v>575</v>
      </c>
      <c r="B90" s="48"/>
      <c r="C90" s="48"/>
      <c r="D90" s="48">
        <v>1</v>
      </c>
      <c r="E90" s="48"/>
      <c r="F90" s="48">
        <v>3</v>
      </c>
      <c r="G90" s="48"/>
      <c r="H90" s="48"/>
      <c r="I90" s="48"/>
      <c r="J90" s="48">
        <v>1</v>
      </c>
      <c r="K90" s="48"/>
      <c r="L90" s="48">
        <v>1</v>
      </c>
      <c r="M90" s="48"/>
      <c r="N90" s="48">
        <v>1</v>
      </c>
      <c r="O90" s="48"/>
    </row>
    <row r="91" spans="1:15" x14ac:dyDescent="0.25">
      <c r="A91" s="105" t="s">
        <v>505</v>
      </c>
      <c r="B91" s="48">
        <v>1</v>
      </c>
      <c r="C91" s="48">
        <v>1</v>
      </c>
      <c r="D91" s="48">
        <v>1</v>
      </c>
      <c r="E91" s="48">
        <v>1</v>
      </c>
      <c r="F91" s="48">
        <v>1</v>
      </c>
      <c r="G91" s="48">
        <v>1</v>
      </c>
      <c r="H91" s="48">
        <v>1</v>
      </c>
      <c r="I91" s="48">
        <v>1</v>
      </c>
      <c r="J91" s="48">
        <v>2</v>
      </c>
      <c r="K91" s="48">
        <v>1</v>
      </c>
      <c r="L91" s="48">
        <v>1</v>
      </c>
      <c r="M91" s="48"/>
      <c r="N91" s="48">
        <v>1</v>
      </c>
      <c r="O91" s="48"/>
    </row>
    <row r="92" spans="1:15" x14ac:dyDescent="0.25">
      <c r="A92" s="105" t="s">
        <v>506</v>
      </c>
      <c r="B92" s="48">
        <v>2</v>
      </c>
      <c r="C92" s="48">
        <v>2</v>
      </c>
      <c r="D92" s="48">
        <v>2</v>
      </c>
      <c r="E92" s="48">
        <v>2</v>
      </c>
      <c r="F92" s="48">
        <v>2</v>
      </c>
      <c r="G92" s="48">
        <v>2</v>
      </c>
      <c r="H92" s="48">
        <v>2</v>
      </c>
      <c r="I92" s="48">
        <v>2</v>
      </c>
      <c r="J92" s="48">
        <v>2</v>
      </c>
      <c r="K92" s="48">
        <v>2</v>
      </c>
      <c r="L92" s="48">
        <v>2</v>
      </c>
      <c r="M92" s="48"/>
      <c r="N92" s="48">
        <v>4</v>
      </c>
      <c r="O92" s="48">
        <v>4</v>
      </c>
    </row>
    <row r="93" spans="1:15" x14ac:dyDescent="0.25">
      <c r="A93" s="105" t="s">
        <v>507</v>
      </c>
      <c r="B93" s="48">
        <v>3</v>
      </c>
      <c r="C93" s="48">
        <v>3</v>
      </c>
      <c r="D93" s="48">
        <v>3</v>
      </c>
      <c r="E93" s="48">
        <v>3</v>
      </c>
      <c r="F93" s="48">
        <v>3</v>
      </c>
      <c r="G93" s="48">
        <v>3</v>
      </c>
      <c r="H93" s="48">
        <v>4</v>
      </c>
      <c r="I93" s="48">
        <v>4</v>
      </c>
      <c r="J93" s="48">
        <v>1</v>
      </c>
      <c r="K93" s="48"/>
      <c r="L93" s="48">
        <v>1</v>
      </c>
      <c r="M93" s="48"/>
      <c r="N93" s="48">
        <v>1</v>
      </c>
      <c r="O93" s="48"/>
    </row>
    <row r="94" spans="1:15" x14ac:dyDescent="0.25">
      <c r="A94" s="105" t="s">
        <v>508</v>
      </c>
      <c r="B94" s="48">
        <v>1</v>
      </c>
      <c r="C94" s="48"/>
      <c r="D94" s="48">
        <v>1</v>
      </c>
      <c r="E94" s="48"/>
      <c r="F94" s="48">
        <v>1</v>
      </c>
      <c r="G94" s="48"/>
      <c r="H94" s="48"/>
      <c r="I94" s="48"/>
      <c r="J94" s="48">
        <v>1</v>
      </c>
      <c r="K94" s="48"/>
      <c r="L94" s="48">
        <v>1</v>
      </c>
      <c r="M94" s="48"/>
      <c r="N94" s="48">
        <v>1</v>
      </c>
      <c r="O94" s="48"/>
    </row>
    <row r="95" spans="1:15" x14ac:dyDescent="0.25">
      <c r="A95" s="105" t="s">
        <v>509</v>
      </c>
      <c r="B95" s="48">
        <v>44</v>
      </c>
      <c r="C95" s="48">
        <v>38</v>
      </c>
      <c r="D95" s="48">
        <v>38</v>
      </c>
      <c r="E95" s="48">
        <v>39</v>
      </c>
      <c r="F95" s="48">
        <v>38</v>
      </c>
      <c r="G95" s="48">
        <v>38</v>
      </c>
      <c r="H95" s="48">
        <v>35</v>
      </c>
      <c r="I95" s="48">
        <v>38</v>
      </c>
      <c r="J95" s="48">
        <v>39</v>
      </c>
      <c r="K95" s="48">
        <v>29</v>
      </c>
      <c r="L95" s="48">
        <v>5</v>
      </c>
      <c r="M95" s="48">
        <v>19</v>
      </c>
      <c r="N95" s="48">
        <v>40</v>
      </c>
      <c r="O95" s="48">
        <v>39</v>
      </c>
    </row>
    <row r="96" spans="1:15" x14ac:dyDescent="0.25">
      <c r="A96" s="105" t="s">
        <v>510</v>
      </c>
      <c r="B96" s="48">
        <v>1</v>
      </c>
      <c r="C96" s="48">
        <v>1</v>
      </c>
      <c r="D96" s="48">
        <v>1</v>
      </c>
      <c r="E96" s="48">
        <v>1</v>
      </c>
      <c r="F96" s="48">
        <v>1</v>
      </c>
      <c r="G96" s="48">
        <v>1</v>
      </c>
      <c r="H96" s="48">
        <v>1</v>
      </c>
      <c r="I96" s="48">
        <v>1</v>
      </c>
      <c r="J96" s="48">
        <v>1</v>
      </c>
      <c r="K96" s="48">
        <v>1</v>
      </c>
      <c r="L96" s="48">
        <v>1</v>
      </c>
      <c r="M96" s="48">
        <v>1</v>
      </c>
      <c r="N96" s="48">
        <v>1</v>
      </c>
      <c r="O96" s="48">
        <v>1</v>
      </c>
    </row>
    <row r="97" spans="1:15" x14ac:dyDescent="0.25">
      <c r="A97" s="105" t="s">
        <v>511</v>
      </c>
      <c r="B97" s="48">
        <v>2</v>
      </c>
      <c r="C97" s="48">
        <v>1</v>
      </c>
      <c r="D97" s="48">
        <v>6</v>
      </c>
      <c r="E97" s="48">
        <v>6</v>
      </c>
      <c r="F97" s="48">
        <v>7</v>
      </c>
      <c r="G97" s="48">
        <v>7</v>
      </c>
      <c r="H97" s="48">
        <v>7</v>
      </c>
      <c r="I97" s="48">
        <v>7</v>
      </c>
      <c r="J97" s="48">
        <v>4</v>
      </c>
      <c r="K97" s="48">
        <v>3</v>
      </c>
      <c r="L97" s="48">
        <v>2</v>
      </c>
      <c r="M97" s="48">
        <v>1</v>
      </c>
      <c r="N97" s="48">
        <v>4</v>
      </c>
      <c r="O97" s="48"/>
    </row>
    <row r="98" spans="1:15" x14ac:dyDescent="0.25">
      <c r="A98" s="105" t="s">
        <v>576</v>
      </c>
      <c r="B98" s="48"/>
      <c r="C98" s="48">
        <v>1</v>
      </c>
      <c r="D98" s="48">
        <v>2</v>
      </c>
      <c r="E98" s="48">
        <v>2</v>
      </c>
      <c r="F98" s="48"/>
      <c r="G98" s="48"/>
      <c r="H98" s="48"/>
      <c r="I98" s="48"/>
      <c r="J98" s="48"/>
      <c r="K98" s="48"/>
      <c r="L98" s="48"/>
      <c r="M98" s="48"/>
      <c r="N98" s="48"/>
      <c r="O98" s="48"/>
    </row>
    <row r="99" spans="1:15" x14ac:dyDescent="0.25">
      <c r="A99" s="105" t="s">
        <v>512</v>
      </c>
      <c r="B99" s="48">
        <v>2</v>
      </c>
      <c r="C99" s="48">
        <v>1</v>
      </c>
      <c r="D99" s="48">
        <v>1</v>
      </c>
      <c r="E99" s="48"/>
      <c r="F99" s="48">
        <v>1</v>
      </c>
      <c r="G99" s="48"/>
      <c r="H99" s="48"/>
      <c r="I99" s="48"/>
      <c r="J99" s="48">
        <v>1</v>
      </c>
      <c r="K99" s="48"/>
      <c r="L99" s="48"/>
      <c r="M99" s="48"/>
      <c r="N99" s="48"/>
      <c r="O99" s="48"/>
    </row>
    <row r="100" spans="1:15" x14ac:dyDescent="0.25">
      <c r="A100" s="105" t="s">
        <v>513</v>
      </c>
      <c r="B100" s="48">
        <v>14</v>
      </c>
      <c r="C100" s="48"/>
      <c r="D100" s="48">
        <v>5</v>
      </c>
      <c r="E100" s="48"/>
      <c r="F100" s="48">
        <v>18</v>
      </c>
      <c r="G100" s="48">
        <v>3</v>
      </c>
      <c r="H100" s="48">
        <v>17</v>
      </c>
      <c r="I100" s="48"/>
      <c r="J100" s="48">
        <v>11</v>
      </c>
      <c r="K100" s="48"/>
      <c r="L100" s="48">
        <v>18</v>
      </c>
      <c r="M100" s="48"/>
      <c r="N100" s="48">
        <v>11</v>
      </c>
      <c r="O100" s="48">
        <v>15</v>
      </c>
    </row>
    <row r="101" spans="1:15" x14ac:dyDescent="0.25">
      <c r="A101" s="105" t="s">
        <v>514</v>
      </c>
      <c r="B101" s="48">
        <v>1</v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>
        <v>1</v>
      </c>
      <c r="M101" s="48"/>
      <c r="N101" s="48"/>
      <c r="O101" s="48"/>
    </row>
    <row r="102" spans="1:15" x14ac:dyDescent="0.25">
      <c r="A102" s="105" t="s">
        <v>577</v>
      </c>
      <c r="B102" s="48"/>
      <c r="C102" s="48"/>
      <c r="D102" s="48"/>
      <c r="E102" s="48">
        <v>1</v>
      </c>
      <c r="F102" s="48"/>
      <c r="G102" s="48"/>
      <c r="H102" s="48"/>
      <c r="I102" s="48"/>
      <c r="J102" s="48"/>
      <c r="K102" s="48">
        <v>2</v>
      </c>
      <c r="L102" s="48"/>
      <c r="M102" s="48"/>
      <c r="N102" s="48"/>
      <c r="O102" s="48"/>
    </row>
    <row r="103" spans="1:15" x14ac:dyDescent="0.25">
      <c r="A103" s="105" t="s">
        <v>515</v>
      </c>
      <c r="B103" s="48">
        <v>4</v>
      </c>
      <c r="C103" s="48">
        <v>5</v>
      </c>
      <c r="D103" s="48">
        <v>2</v>
      </c>
      <c r="E103" s="48">
        <v>6</v>
      </c>
      <c r="F103" s="48">
        <v>4</v>
      </c>
      <c r="G103" s="48">
        <v>5</v>
      </c>
      <c r="H103" s="48">
        <v>3</v>
      </c>
      <c r="I103" s="48">
        <v>2</v>
      </c>
      <c r="J103" s="48">
        <v>1</v>
      </c>
      <c r="K103" s="48"/>
      <c r="L103" s="48"/>
      <c r="M103" s="48"/>
      <c r="N103" s="48">
        <v>1</v>
      </c>
      <c r="O103" s="48">
        <v>1</v>
      </c>
    </row>
    <row r="104" spans="1:15" x14ac:dyDescent="0.25">
      <c r="A104" s="105" t="s">
        <v>516</v>
      </c>
      <c r="B104" s="48">
        <v>1</v>
      </c>
      <c r="C104" s="48"/>
      <c r="D104" s="48">
        <v>1</v>
      </c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</row>
    <row r="105" spans="1:15" x14ac:dyDescent="0.25">
      <c r="A105" s="105" t="s">
        <v>578</v>
      </c>
      <c r="B105" s="48"/>
      <c r="C105" s="48"/>
      <c r="D105" s="48"/>
      <c r="E105" s="48"/>
      <c r="F105" s="48"/>
      <c r="G105" s="48"/>
      <c r="H105" s="48">
        <v>1</v>
      </c>
      <c r="I105" s="48"/>
      <c r="J105" s="48">
        <v>2</v>
      </c>
      <c r="K105" s="48">
        <v>3</v>
      </c>
      <c r="L105" s="48">
        <v>3</v>
      </c>
      <c r="M105" s="48"/>
      <c r="N105" s="48">
        <v>4</v>
      </c>
      <c r="O105" s="48">
        <v>1</v>
      </c>
    </row>
    <row r="106" spans="1:15" x14ac:dyDescent="0.25">
      <c r="A106" s="105" t="s">
        <v>517</v>
      </c>
      <c r="B106" s="48">
        <v>1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</row>
    <row r="107" spans="1:15" x14ac:dyDescent="0.25">
      <c r="A107" s="105" t="s">
        <v>579</v>
      </c>
      <c r="B107" s="48"/>
      <c r="C107" s="48">
        <v>1</v>
      </c>
      <c r="D107" s="48"/>
      <c r="E107" s="48"/>
      <c r="F107" s="48"/>
      <c r="G107" s="48"/>
      <c r="H107" s="48">
        <v>1</v>
      </c>
      <c r="I107" s="48">
        <v>1</v>
      </c>
      <c r="J107" s="48"/>
      <c r="K107" s="48"/>
      <c r="L107" s="48"/>
      <c r="M107" s="48">
        <v>1</v>
      </c>
      <c r="N107" s="48"/>
      <c r="O107" s="48"/>
    </row>
    <row r="108" spans="1:15" x14ac:dyDescent="0.25">
      <c r="A108" s="105" t="s">
        <v>518</v>
      </c>
      <c r="B108" s="48">
        <v>5</v>
      </c>
      <c r="C108" s="48">
        <v>4</v>
      </c>
      <c r="D108" s="48">
        <v>5</v>
      </c>
      <c r="E108" s="48">
        <v>3</v>
      </c>
      <c r="F108" s="48">
        <v>5</v>
      </c>
      <c r="G108" s="48">
        <v>5</v>
      </c>
      <c r="H108" s="48">
        <v>3</v>
      </c>
      <c r="I108" s="48">
        <v>6</v>
      </c>
      <c r="J108" s="48">
        <v>6</v>
      </c>
      <c r="K108" s="48">
        <v>6</v>
      </c>
      <c r="L108" s="48">
        <v>3</v>
      </c>
      <c r="M108" s="48">
        <v>1</v>
      </c>
      <c r="N108" s="48">
        <v>6</v>
      </c>
      <c r="O108" s="48">
        <v>6</v>
      </c>
    </row>
    <row r="109" spans="1:15" x14ac:dyDescent="0.25">
      <c r="A109" s="105" t="s">
        <v>519</v>
      </c>
      <c r="B109" s="48">
        <v>8</v>
      </c>
      <c r="C109" s="48">
        <v>10</v>
      </c>
      <c r="D109" s="48">
        <v>11</v>
      </c>
      <c r="E109" s="48">
        <v>15</v>
      </c>
      <c r="F109" s="48">
        <v>12</v>
      </c>
      <c r="G109" s="48">
        <v>13</v>
      </c>
      <c r="H109" s="48">
        <v>11</v>
      </c>
      <c r="I109" s="48">
        <v>11</v>
      </c>
      <c r="J109" s="48">
        <v>13</v>
      </c>
      <c r="K109" s="48">
        <v>5</v>
      </c>
      <c r="L109" s="48">
        <v>1</v>
      </c>
      <c r="M109" s="48">
        <v>1</v>
      </c>
      <c r="N109" s="48">
        <v>32</v>
      </c>
      <c r="O109" s="48">
        <v>5</v>
      </c>
    </row>
    <row r="110" spans="1:15" x14ac:dyDescent="0.25">
      <c r="A110" s="105" t="s">
        <v>520</v>
      </c>
      <c r="B110" s="48">
        <v>11</v>
      </c>
      <c r="C110" s="48">
        <v>11</v>
      </c>
      <c r="D110" s="48">
        <v>34</v>
      </c>
      <c r="E110" s="48">
        <v>23</v>
      </c>
      <c r="F110" s="48">
        <v>44</v>
      </c>
      <c r="G110" s="48">
        <v>22</v>
      </c>
      <c r="H110" s="48">
        <v>24</v>
      </c>
      <c r="I110" s="48">
        <v>11</v>
      </c>
      <c r="J110" s="48">
        <v>20</v>
      </c>
      <c r="K110" s="48">
        <v>11</v>
      </c>
      <c r="L110" s="48">
        <v>33</v>
      </c>
      <c r="M110" s="48">
        <v>5</v>
      </c>
      <c r="N110" s="48">
        <v>10</v>
      </c>
      <c r="O110" s="48">
        <v>4</v>
      </c>
    </row>
    <row r="111" spans="1:15" x14ac:dyDescent="0.25">
      <c r="A111" s="105" t="s">
        <v>521</v>
      </c>
      <c r="B111" s="48">
        <v>1280</v>
      </c>
      <c r="C111" s="48">
        <v>1254</v>
      </c>
      <c r="D111" s="48">
        <v>1547</v>
      </c>
      <c r="E111" s="48">
        <v>1783</v>
      </c>
      <c r="F111" s="48">
        <v>1319</v>
      </c>
      <c r="G111" s="48">
        <v>1260</v>
      </c>
      <c r="H111" s="48">
        <v>1326</v>
      </c>
      <c r="I111" s="48">
        <v>1273</v>
      </c>
      <c r="J111" s="48">
        <v>1283</v>
      </c>
      <c r="K111" s="48">
        <v>1166</v>
      </c>
      <c r="L111" s="48">
        <v>1268</v>
      </c>
      <c r="M111" s="48">
        <v>1208</v>
      </c>
      <c r="N111" s="48">
        <v>1421</v>
      </c>
      <c r="O111" s="48">
        <v>1440</v>
      </c>
    </row>
    <row r="112" spans="1:15" x14ac:dyDescent="0.25">
      <c r="A112" s="105" t="s">
        <v>580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>
        <v>1</v>
      </c>
      <c r="M112" s="48"/>
      <c r="N112" s="48">
        <v>2</v>
      </c>
      <c r="O112" s="48">
        <v>2</v>
      </c>
    </row>
    <row r="113" spans="1:15" x14ac:dyDescent="0.25">
      <c r="A113" s="105" t="s">
        <v>522</v>
      </c>
      <c r="B113" s="48">
        <v>2</v>
      </c>
      <c r="C113" s="48">
        <v>2</v>
      </c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</row>
    <row r="114" spans="1:15" x14ac:dyDescent="0.25">
      <c r="A114" s="105" t="s">
        <v>523</v>
      </c>
      <c r="B114" s="48">
        <v>1</v>
      </c>
      <c r="C114" s="48"/>
      <c r="D114" s="48">
        <v>1</v>
      </c>
      <c r="E114" s="48"/>
      <c r="F114" s="48">
        <v>1</v>
      </c>
      <c r="G114" s="48"/>
      <c r="H114" s="48"/>
      <c r="I114" s="48"/>
      <c r="J114" s="48"/>
      <c r="K114" s="48"/>
      <c r="L114" s="48"/>
      <c r="M114" s="48"/>
      <c r="N114" s="48"/>
      <c r="O114" s="48"/>
    </row>
    <row r="115" spans="1:15" x14ac:dyDescent="0.25">
      <c r="A115" s="105" t="s">
        <v>581</v>
      </c>
      <c r="B115" s="48"/>
      <c r="C115" s="48"/>
      <c r="D115" s="48"/>
      <c r="E115" s="48"/>
      <c r="F115" s="48">
        <v>1</v>
      </c>
      <c r="G115" s="48">
        <v>1</v>
      </c>
      <c r="H115" s="48">
        <v>3</v>
      </c>
      <c r="I115" s="48"/>
      <c r="J115" s="48">
        <v>1</v>
      </c>
      <c r="K115" s="48"/>
      <c r="L115" s="48">
        <v>1</v>
      </c>
      <c r="M115" s="48"/>
      <c r="N115" s="48">
        <v>2</v>
      </c>
      <c r="O115" s="48"/>
    </row>
    <row r="116" spans="1:15" x14ac:dyDescent="0.25">
      <c r="A116" s="105" t="s">
        <v>524</v>
      </c>
      <c r="B116" s="48">
        <v>126</v>
      </c>
      <c r="C116" s="48">
        <v>123</v>
      </c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</row>
    <row r="117" spans="1:15" x14ac:dyDescent="0.25">
      <c r="A117" s="105" t="s">
        <v>582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>
        <v>2</v>
      </c>
      <c r="O117" s="48"/>
    </row>
    <row r="118" spans="1:15" x14ac:dyDescent="0.25">
      <c r="A118" s="105" t="s">
        <v>583</v>
      </c>
      <c r="B118" s="48"/>
      <c r="C118" s="48"/>
      <c r="D118" s="48">
        <v>1</v>
      </c>
      <c r="E118" s="48">
        <v>4</v>
      </c>
      <c r="F118" s="48">
        <v>1</v>
      </c>
      <c r="G118" s="48">
        <v>1</v>
      </c>
      <c r="H118" s="48"/>
      <c r="I118" s="48"/>
      <c r="J118" s="48">
        <v>3</v>
      </c>
      <c r="K118" s="48">
        <v>2</v>
      </c>
      <c r="L118" s="48">
        <v>2</v>
      </c>
      <c r="M118" s="48"/>
      <c r="N118" s="48">
        <v>3</v>
      </c>
      <c r="O118" s="48">
        <v>1</v>
      </c>
    </row>
    <row r="119" spans="1:15" x14ac:dyDescent="0.25">
      <c r="A119" s="105" t="s">
        <v>525</v>
      </c>
      <c r="B119" s="48">
        <v>5</v>
      </c>
      <c r="C119" s="48"/>
      <c r="D119" s="48">
        <v>1</v>
      </c>
      <c r="E119" s="48"/>
      <c r="F119" s="48">
        <v>1</v>
      </c>
      <c r="G119" s="48"/>
      <c r="H119" s="48">
        <v>9</v>
      </c>
      <c r="I119" s="48"/>
      <c r="J119" s="48">
        <v>3</v>
      </c>
      <c r="K119" s="48"/>
      <c r="L119" s="48">
        <v>7</v>
      </c>
      <c r="M119" s="48">
        <v>1</v>
      </c>
      <c r="N119" s="48">
        <v>4</v>
      </c>
      <c r="O119" s="48"/>
    </row>
    <row r="120" spans="1:15" x14ac:dyDescent="0.25">
      <c r="A120" s="105" t="s">
        <v>584</v>
      </c>
      <c r="B120" s="48"/>
      <c r="C120" s="48"/>
      <c r="D120" s="48">
        <v>2</v>
      </c>
      <c r="E120" s="48">
        <v>1</v>
      </c>
      <c r="F120" s="48"/>
      <c r="G120" s="48"/>
      <c r="H120" s="48">
        <v>1</v>
      </c>
      <c r="I120" s="48"/>
      <c r="J120" s="48">
        <v>1</v>
      </c>
      <c r="K120" s="48"/>
      <c r="L120" s="48"/>
      <c r="M120" s="48"/>
      <c r="N120" s="48"/>
      <c r="O120" s="48"/>
    </row>
    <row r="121" spans="1:15" x14ac:dyDescent="0.25">
      <c r="A121" s="105" t="s">
        <v>585</v>
      </c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>
        <v>1</v>
      </c>
      <c r="M121" s="48">
        <v>1</v>
      </c>
      <c r="N121" s="48"/>
      <c r="O121" s="48"/>
    </row>
    <row r="122" spans="1:15" x14ac:dyDescent="0.25">
      <c r="A122" s="105" t="s">
        <v>526</v>
      </c>
      <c r="B122" s="48">
        <v>2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>
        <v>1</v>
      </c>
      <c r="O122" s="48"/>
    </row>
    <row r="123" spans="1:15" x14ac:dyDescent="0.25">
      <c r="A123" s="105" t="s">
        <v>586</v>
      </c>
      <c r="B123" s="48"/>
      <c r="C123" s="48"/>
      <c r="D123" s="48"/>
      <c r="E123" s="48"/>
      <c r="F123" s="48">
        <v>1</v>
      </c>
      <c r="G123" s="48">
        <v>1</v>
      </c>
      <c r="H123" s="48"/>
      <c r="I123" s="48"/>
      <c r="J123" s="48"/>
      <c r="K123" s="48"/>
      <c r="L123" s="48">
        <v>1</v>
      </c>
      <c r="M123" s="48"/>
      <c r="N123" s="48">
        <v>1</v>
      </c>
      <c r="O123" s="48"/>
    </row>
    <row r="124" spans="1:15" x14ac:dyDescent="0.25">
      <c r="A124" s="105" t="s">
        <v>527</v>
      </c>
      <c r="B124" s="48">
        <v>73</v>
      </c>
      <c r="C124" s="48">
        <v>66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</row>
    <row r="125" spans="1:15" x14ac:dyDescent="0.25">
      <c r="A125" s="105" t="s">
        <v>587</v>
      </c>
      <c r="B125" s="48"/>
      <c r="C125" s="48"/>
      <c r="D125" s="48"/>
      <c r="E125" s="48"/>
      <c r="F125" s="48"/>
      <c r="G125" s="48"/>
      <c r="H125" s="48"/>
      <c r="I125" s="48"/>
      <c r="J125" s="48">
        <v>1</v>
      </c>
      <c r="K125" s="48">
        <v>1</v>
      </c>
      <c r="L125" s="48">
        <v>1</v>
      </c>
      <c r="M125" s="48"/>
      <c r="N125" s="48">
        <v>1</v>
      </c>
      <c r="O125" s="48"/>
    </row>
    <row r="126" spans="1:15" x14ac:dyDescent="0.25">
      <c r="A126" s="105" t="s">
        <v>588</v>
      </c>
      <c r="B126" s="48"/>
      <c r="C126" s="48">
        <v>38</v>
      </c>
      <c r="D126" s="48">
        <v>1</v>
      </c>
      <c r="E126" s="48"/>
      <c r="F126" s="48">
        <v>2</v>
      </c>
      <c r="G126" s="48">
        <v>2</v>
      </c>
      <c r="H126" s="48">
        <v>3</v>
      </c>
      <c r="I126" s="48">
        <v>1</v>
      </c>
      <c r="J126" s="48"/>
      <c r="K126" s="48"/>
      <c r="L126" s="48">
        <v>2</v>
      </c>
      <c r="M126" s="48"/>
      <c r="N126" s="48">
        <v>2</v>
      </c>
      <c r="O126" s="48"/>
    </row>
    <row r="127" spans="1:15" x14ac:dyDescent="0.25">
      <c r="A127" s="105" t="s">
        <v>589</v>
      </c>
      <c r="B127" s="105">
        <f>SUM(B4:B126)</f>
        <v>5917</v>
      </c>
      <c r="C127" s="105">
        <f t="shared" ref="C127:I127" si="0">SUM(C4:C126)</f>
        <v>6256</v>
      </c>
      <c r="D127" s="105">
        <f t="shared" si="0"/>
        <v>6983</v>
      </c>
      <c r="E127" s="105">
        <f t="shared" si="0"/>
        <v>7243</v>
      </c>
      <c r="F127" s="105">
        <f t="shared" si="0"/>
        <v>6980</v>
      </c>
      <c r="G127" s="105">
        <f t="shared" si="0"/>
        <v>6874</v>
      </c>
      <c r="H127" s="105">
        <f t="shared" si="0"/>
        <v>7131</v>
      </c>
      <c r="I127" s="105">
        <f t="shared" si="0"/>
        <v>7093</v>
      </c>
      <c r="J127" s="105">
        <f t="shared" ref="J127" si="1">SUM(J4:J126)</f>
        <v>7264</v>
      </c>
      <c r="K127" s="105">
        <f t="shared" ref="K127" si="2">SUM(K4:K126)</f>
        <v>7036</v>
      </c>
      <c r="L127" s="105">
        <f t="shared" ref="L127" si="3">SUM(L4:L126)</f>
        <v>7071</v>
      </c>
      <c r="M127" s="105">
        <f t="shared" ref="M127" si="4">SUM(M4:M126)</f>
        <v>6932</v>
      </c>
      <c r="N127" s="105">
        <f t="shared" ref="N127" si="5">SUM(N4:N126)</f>
        <v>7562</v>
      </c>
      <c r="O127" s="105">
        <f>SUM(O4:O126)</f>
        <v>7459</v>
      </c>
    </row>
    <row r="130" spans="1:15" x14ac:dyDescent="0.25">
      <c r="A130" s="31" t="s">
        <v>194</v>
      </c>
    </row>
    <row r="131" spans="1:15" x14ac:dyDescent="0.25">
      <c r="A131" s="31" t="s">
        <v>198</v>
      </c>
      <c r="B131" s="105" t="s">
        <v>158</v>
      </c>
      <c r="C131" s="105" t="s">
        <v>154</v>
      </c>
      <c r="D131" s="105" t="s">
        <v>160</v>
      </c>
      <c r="E131" s="105" t="s">
        <v>161</v>
      </c>
      <c r="F131" s="105" t="s">
        <v>163</v>
      </c>
      <c r="G131" s="105" t="s">
        <v>201</v>
      </c>
      <c r="H131" s="105" t="s">
        <v>414</v>
      </c>
      <c r="I131" s="105" t="s">
        <v>438</v>
      </c>
      <c r="J131" s="105" t="s">
        <v>457</v>
      </c>
      <c r="K131" s="105" t="s">
        <v>458</v>
      </c>
      <c r="L131" s="105" t="s">
        <v>459</v>
      </c>
      <c r="M131" s="105" t="s">
        <v>460</v>
      </c>
      <c r="N131" s="105" t="s">
        <v>465</v>
      </c>
      <c r="O131" s="105" t="s">
        <v>466</v>
      </c>
    </row>
    <row r="132" spans="1:15" x14ac:dyDescent="0.25">
      <c r="A132" s="31" t="s">
        <v>469</v>
      </c>
      <c r="B132" s="107">
        <v>8436</v>
      </c>
      <c r="C132" s="107">
        <v>8812</v>
      </c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</row>
    <row r="133" spans="1:15" x14ac:dyDescent="0.25">
      <c r="A133" s="31" t="s">
        <v>470</v>
      </c>
      <c r="B133" s="107">
        <v>7800</v>
      </c>
      <c r="C133" s="107">
        <v>8287</v>
      </c>
      <c r="D133" s="107">
        <v>1950</v>
      </c>
      <c r="E133" s="107">
        <v>1950</v>
      </c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</row>
    <row r="134" spans="1:15" x14ac:dyDescent="0.25">
      <c r="A134" s="31" t="s">
        <v>471</v>
      </c>
      <c r="B134" s="107">
        <v>250</v>
      </c>
      <c r="C134" s="107">
        <v>250</v>
      </c>
      <c r="D134" s="107"/>
      <c r="E134" s="107"/>
      <c r="F134" s="107">
        <v>250</v>
      </c>
      <c r="G134" s="107">
        <v>250</v>
      </c>
      <c r="H134" s="107">
        <v>500</v>
      </c>
      <c r="I134" s="107"/>
      <c r="J134" s="107">
        <v>500</v>
      </c>
      <c r="K134" s="107"/>
      <c r="L134" s="107">
        <v>375</v>
      </c>
      <c r="M134" s="107"/>
      <c r="N134" s="107">
        <v>500</v>
      </c>
      <c r="O134" s="107">
        <v>500</v>
      </c>
    </row>
    <row r="135" spans="1:15" x14ac:dyDescent="0.25">
      <c r="A135" s="31" t="s">
        <v>472</v>
      </c>
      <c r="B135" s="107">
        <v>250</v>
      </c>
      <c r="C135" s="107">
        <v>250</v>
      </c>
      <c r="D135" s="107">
        <v>200</v>
      </c>
      <c r="E135" s="107"/>
      <c r="F135" s="107">
        <v>250</v>
      </c>
      <c r="G135" s="107">
        <v>250</v>
      </c>
      <c r="H135" s="107">
        <v>167</v>
      </c>
      <c r="I135" s="107"/>
      <c r="J135" s="107">
        <v>334</v>
      </c>
      <c r="K135" s="107"/>
      <c r="L135" s="107">
        <v>750</v>
      </c>
      <c r="M135" s="107">
        <v>375</v>
      </c>
      <c r="N135" s="107">
        <v>1000</v>
      </c>
      <c r="O135" s="107">
        <v>1000</v>
      </c>
    </row>
    <row r="136" spans="1:15" x14ac:dyDescent="0.25">
      <c r="A136" s="31" t="s">
        <v>528</v>
      </c>
      <c r="B136" s="107"/>
      <c r="C136" s="107"/>
      <c r="D136" s="107">
        <v>250</v>
      </c>
      <c r="E136" s="107"/>
      <c r="F136" s="107">
        <v>250</v>
      </c>
      <c r="G136" s="107">
        <v>250</v>
      </c>
      <c r="H136" s="107">
        <v>167</v>
      </c>
      <c r="I136" s="107"/>
      <c r="J136" s="107"/>
      <c r="K136" s="107"/>
      <c r="L136" s="107">
        <v>500</v>
      </c>
      <c r="M136" s="107"/>
      <c r="N136" s="107">
        <v>500</v>
      </c>
      <c r="O136" s="107"/>
    </row>
    <row r="137" spans="1:15" x14ac:dyDescent="0.25">
      <c r="A137" s="31" t="s">
        <v>529</v>
      </c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>
        <v>1000</v>
      </c>
      <c r="M137" s="107"/>
      <c r="N137" s="107">
        <v>2000</v>
      </c>
      <c r="O137" s="107"/>
    </row>
    <row r="138" spans="1:15" x14ac:dyDescent="0.25">
      <c r="A138" s="31" t="s">
        <v>530</v>
      </c>
      <c r="B138" s="107"/>
      <c r="C138" s="107"/>
      <c r="D138" s="107"/>
      <c r="E138" s="107"/>
      <c r="F138" s="107">
        <v>500</v>
      </c>
      <c r="G138" s="107">
        <v>1500</v>
      </c>
      <c r="H138" s="107"/>
      <c r="I138" s="107">
        <v>1000</v>
      </c>
      <c r="J138" s="107"/>
      <c r="K138" s="107">
        <v>1000</v>
      </c>
      <c r="L138" s="107">
        <v>2000</v>
      </c>
      <c r="M138" s="107"/>
      <c r="N138" s="107">
        <v>1000</v>
      </c>
      <c r="O138" s="107"/>
    </row>
    <row r="139" spans="1:15" x14ac:dyDescent="0.25">
      <c r="A139" s="31" t="s">
        <v>531</v>
      </c>
      <c r="B139" s="107"/>
      <c r="C139" s="107"/>
      <c r="D139" s="107"/>
      <c r="E139" s="107"/>
      <c r="F139" s="107"/>
      <c r="G139" s="107"/>
      <c r="H139" s="107">
        <v>250</v>
      </c>
      <c r="I139" s="107"/>
      <c r="J139" s="107"/>
      <c r="K139" s="107"/>
      <c r="L139" s="107"/>
      <c r="M139" s="107"/>
      <c r="N139" s="107"/>
      <c r="O139" s="107"/>
    </row>
    <row r="140" spans="1:15" x14ac:dyDescent="0.25">
      <c r="A140" s="31" t="s">
        <v>473</v>
      </c>
      <c r="B140" s="107">
        <v>2500</v>
      </c>
      <c r="C140" s="107">
        <v>2500</v>
      </c>
      <c r="D140" s="107">
        <v>2500</v>
      </c>
      <c r="E140" s="107">
        <v>4000</v>
      </c>
      <c r="F140" s="107">
        <v>7300</v>
      </c>
      <c r="G140" s="107">
        <v>15300</v>
      </c>
      <c r="H140" s="107">
        <v>6250</v>
      </c>
      <c r="I140" s="107">
        <v>6250</v>
      </c>
      <c r="J140" s="107">
        <v>4867</v>
      </c>
      <c r="K140" s="107">
        <v>4867</v>
      </c>
      <c r="L140" s="107">
        <v>7500</v>
      </c>
      <c r="M140" s="107">
        <v>7500</v>
      </c>
      <c r="N140" s="107">
        <v>5000</v>
      </c>
      <c r="O140" s="107"/>
    </row>
    <row r="141" spans="1:15" x14ac:dyDescent="0.25">
      <c r="A141" s="31" t="s">
        <v>474</v>
      </c>
      <c r="B141" s="107">
        <v>17399.3</v>
      </c>
      <c r="C141" s="107">
        <v>24990.58</v>
      </c>
      <c r="D141" s="107">
        <v>13499.99</v>
      </c>
      <c r="E141" s="107">
        <v>13090</v>
      </c>
      <c r="F141" s="107">
        <v>7781.84</v>
      </c>
      <c r="G141" s="107">
        <v>10587.93</v>
      </c>
      <c r="H141" s="107">
        <v>9566</v>
      </c>
      <c r="I141" s="107">
        <v>11318.34</v>
      </c>
      <c r="J141" s="107">
        <v>18840</v>
      </c>
      <c r="K141" s="107">
        <v>5435</v>
      </c>
      <c r="L141" s="107">
        <v>16526.510000000002</v>
      </c>
      <c r="M141" s="107">
        <v>15122.5</v>
      </c>
      <c r="N141" s="107">
        <v>19424.34</v>
      </c>
      <c r="O141" s="107"/>
    </row>
    <row r="142" spans="1:15" x14ac:dyDescent="0.25">
      <c r="A142" s="31" t="s">
        <v>532</v>
      </c>
      <c r="B142" s="107"/>
      <c r="C142" s="107"/>
      <c r="D142" s="107"/>
      <c r="E142" s="107"/>
      <c r="F142" s="107"/>
      <c r="G142" s="107"/>
      <c r="H142" s="107"/>
      <c r="I142" s="107"/>
      <c r="J142" s="107">
        <v>256</v>
      </c>
      <c r="K142" s="107"/>
      <c r="L142" s="107"/>
      <c r="M142" s="107"/>
      <c r="N142" s="107"/>
      <c r="O142" s="107"/>
    </row>
    <row r="143" spans="1:15" x14ac:dyDescent="0.25">
      <c r="A143" s="31" t="s">
        <v>475</v>
      </c>
      <c r="B143" s="107">
        <v>1000</v>
      </c>
      <c r="C143" s="107"/>
      <c r="D143" s="107">
        <v>875</v>
      </c>
      <c r="E143" s="107"/>
      <c r="F143" s="107">
        <v>1000</v>
      </c>
      <c r="G143" s="107"/>
      <c r="H143" s="107">
        <v>500</v>
      </c>
      <c r="I143" s="107"/>
      <c r="J143" s="107">
        <v>667</v>
      </c>
      <c r="K143" s="107"/>
      <c r="L143" s="107">
        <v>500</v>
      </c>
      <c r="M143" s="107"/>
      <c r="N143" s="107">
        <v>500</v>
      </c>
      <c r="O143" s="107">
        <v>500</v>
      </c>
    </row>
    <row r="144" spans="1:15" x14ac:dyDescent="0.25">
      <c r="A144" s="31" t="s">
        <v>476</v>
      </c>
      <c r="B144" s="107">
        <v>2000</v>
      </c>
      <c r="C144" s="107"/>
      <c r="D144" s="107">
        <v>1533</v>
      </c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</row>
    <row r="145" spans="1:15" x14ac:dyDescent="0.25">
      <c r="A145" s="31" t="s">
        <v>533</v>
      </c>
      <c r="B145" s="107"/>
      <c r="C145" s="107"/>
      <c r="D145" s="107">
        <v>384</v>
      </c>
      <c r="E145" s="107">
        <v>384</v>
      </c>
      <c r="F145" s="107"/>
      <c r="G145" s="107"/>
      <c r="H145" s="107">
        <v>552</v>
      </c>
      <c r="I145" s="107">
        <v>552</v>
      </c>
      <c r="J145" s="107"/>
      <c r="K145" s="107"/>
      <c r="L145" s="107"/>
      <c r="M145" s="107"/>
      <c r="N145" s="107">
        <v>552</v>
      </c>
      <c r="O145" s="107">
        <v>552</v>
      </c>
    </row>
    <row r="146" spans="1:15" x14ac:dyDescent="0.25">
      <c r="A146" s="31" t="s">
        <v>477</v>
      </c>
      <c r="B146" s="107">
        <v>69892</v>
      </c>
      <c r="C146" s="107">
        <v>72956</v>
      </c>
      <c r="D146" s="107">
        <v>80039</v>
      </c>
      <c r="E146" s="107">
        <v>80038</v>
      </c>
      <c r="F146" s="107">
        <v>93672</v>
      </c>
      <c r="G146" s="107">
        <v>93672</v>
      </c>
      <c r="H146" s="107">
        <v>64034</v>
      </c>
      <c r="I146" s="107">
        <v>64031</v>
      </c>
      <c r="J146" s="107">
        <v>47472</v>
      </c>
      <c r="K146" s="107">
        <v>47472</v>
      </c>
      <c r="L146" s="107">
        <v>44160</v>
      </c>
      <c r="M146" s="107">
        <v>44160</v>
      </c>
      <c r="N146" s="107">
        <v>57776</v>
      </c>
      <c r="O146" s="107">
        <v>57776</v>
      </c>
    </row>
    <row r="147" spans="1:15" x14ac:dyDescent="0.25">
      <c r="A147" s="31" t="s">
        <v>478</v>
      </c>
      <c r="B147" s="107">
        <v>51419</v>
      </c>
      <c r="C147" s="107">
        <v>53717</v>
      </c>
      <c r="D147" s="107">
        <v>42624</v>
      </c>
      <c r="E147" s="107">
        <v>42624</v>
      </c>
      <c r="F147" s="107">
        <v>57456</v>
      </c>
      <c r="G147" s="107">
        <v>57456</v>
      </c>
      <c r="H147" s="107">
        <v>53728</v>
      </c>
      <c r="I147" s="107">
        <v>53728</v>
      </c>
      <c r="J147" s="107">
        <v>53360</v>
      </c>
      <c r="K147" s="107">
        <v>53360</v>
      </c>
      <c r="L147" s="107">
        <v>45264</v>
      </c>
      <c r="M147" s="107">
        <v>45264</v>
      </c>
      <c r="N147" s="107">
        <v>42504</v>
      </c>
      <c r="O147" s="107">
        <v>42504</v>
      </c>
    </row>
    <row r="148" spans="1:15" x14ac:dyDescent="0.25">
      <c r="A148" s="31" t="s">
        <v>479</v>
      </c>
      <c r="B148" s="107">
        <v>2688</v>
      </c>
      <c r="C148" s="107">
        <v>2688</v>
      </c>
      <c r="D148" s="107">
        <v>768</v>
      </c>
      <c r="E148" s="107">
        <v>768</v>
      </c>
      <c r="F148" s="107"/>
      <c r="G148" s="107"/>
      <c r="H148" s="107">
        <v>552</v>
      </c>
      <c r="I148" s="107">
        <v>552</v>
      </c>
      <c r="J148" s="107">
        <v>368</v>
      </c>
      <c r="K148" s="107">
        <v>368</v>
      </c>
      <c r="L148" s="107">
        <v>1104</v>
      </c>
      <c r="M148" s="107">
        <v>1104</v>
      </c>
      <c r="N148" s="107">
        <v>3128</v>
      </c>
      <c r="O148" s="107">
        <v>3128</v>
      </c>
    </row>
    <row r="149" spans="1:15" x14ac:dyDescent="0.25">
      <c r="A149" s="31" t="s">
        <v>480</v>
      </c>
      <c r="B149" s="107">
        <v>700803</v>
      </c>
      <c r="C149" s="107">
        <v>751485</v>
      </c>
      <c r="D149" s="107">
        <v>1178096</v>
      </c>
      <c r="E149" s="107">
        <v>1178878</v>
      </c>
      <c r="F149" s="107">
        <v>1489368</v>
      </c>
      <c r="G149" s="107">
        <v>1489368</v>
      </c>
      <c r="H149" s="107">
        <v>1345190</v>
      </c>
      <c r="I149" s="107">
        <v>1346466</v>
      </c>
      <c r="J149" s="107">
        <v>1311736</v>
      </c>
      <c r="K149" s="107">
        <v>1311736</v>
      </c>
      <c r="L149" s="107">
        <v>1713224</v>
      </c>
      <c r="M149" s="107">
        <v>1713224</v>
      </c>
      <c r="N149" s="107">
        <v>1725184</v>
      </c>
      <c r="O149" s="107">
        <v>1725184</v>
      </c>
    </row>
    <row r="150" spans="1:15" x14ac:dyDescent="0.25">
      <c r="A150" s="31" t="s">
        <v>481</v>
      </c>
      <c r="B150" s="107">
        <v>541313</v>
      </c>
      <c r="C150" s="107">
        <v>602369</v>
      </c>
      <c r="D150" s="107">
        <v>339328</v>
      </c>
      <c r="E150" s="107">
        <v>339328</v>
      </c>
      <c r="F150" s="107">
        <v>508536</v>
      </c>
      <c r="G150" s="107">
        <v>508536</v>
      </c>
      <c r="H150" s="107">
        <v>506552</v>
      </c>
      <c r="I150" s="107">
        <v>506552</v>
      </c>
      <c r="J150" s="107">
        <v>459632</v>
      </c>
      <c r="K150" s="107">
        <v>459632</v>
      </c>
      <c r="L150" s="107">
        <v>513728</v>
      </c>
      <c r="M150" s="107">
        <v>513728</v>
      </c>
      <c r="N150" s="107">
        <v>579416</v>
      </c>
      <c r="O150" s="107">
        <v>579416</v>
      </c>
    </row>
    <row r="151" spans="1:15" x14ac:dyDescent="0.25">
      <c r="A151" s="31" t="s">
        <v>534</v>
      </c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>
        <v>552</v>
      </c>
      <c r="O151" s="107">
        <v>552</v>
      </c>
    </row>
    <row r="152" spans="1:15" x14ac:dyDescent="0.25">
      <c r="A152" s="31" t="s">
        <v>482</v>
      </c>
      <c r="B152" s="107">
        <v>4992</v>
      </c>
      <c r="C152" s="107">
        <v>4992</v>
      </c>
      <c r="D152" s="107">
        <v>6528</v>
      </c>
      <c r="E152" s="107">
        <v>6528</v>
      </c>
      <c r="F152" s="107">
        <v>7560</v>
      </c>
      <c r="G152" s="107">
        <v>7560</v>
      </c>
      <c r="H152" s="107">
        <v>9384</v>
      </c>
      <c r="I152" s="107">
        <v>9384</v>
      </c>
      <c r="J152" s="107">
        <v>8096</v>
      </c>
      <c r="K152" s="107">
        <v>8096</v>
      </c>
      <c r="L152" s="107">
        <v>8832</v>
      </c>
      <c r="M152" s="107">
        <v>8832</v>
      </c>
      <c r="N152" s="107">
        <v>4968</v>
      </c>
      <c r="O152" s="107">
        <v>4968</v>
      </c>
    </row>
    <row r="153" spans="1:15" x14ac:dyDescent="0.25">
      <c r="A153" s="31" t="s">
        <v>535</v>
      </c>
      <c r="B153" s="107"/>
      <c r="C153" s="107"/>
      <c r="D153" s="107"/>
      <c r="E153" s="107"/>
      <c r="F153" s="107">
        <v>800</v>
      </c>
      <c r="G153" s="107">
        <v>800</v>
      </c>
      <c r="H153" s="107"/>
      <c r="I153" s="107"/>
      <c r="J153" s="107"/>
      <c r="K153" s="107"/>
      <c r="L153" s="107">
        <v>750</v>
      </c>
      <c r="M153" s="107"/>
      <c r="N153" s="107">
        <v>750</v>
      </c>
      <c r="O153" s="107"/>
    </row>
    <row r="154" spans="1:15" x14ac:dyDescent="0.25">
      <c r="A154" s="31" t="s">
        <v>483</v>
      </c>
      <c r="B154" s="107">
        <v>167163</v>
      </c>
      <c r="C154" s="107">
        <v>167982</v>
      </c>
      <c r="D154" s="107">
        <v>119310</v>
      </c>
      <c r="E154" s="107">
        <v>113149</v>
      </c>
      <c r="F154" s="107">
        <v>161699</v>
      </c>
      <c r="G154" s="107">
        <v>146188</v>
      </c>
      <c r="H154" s="107">
        <v>187621</v>
      </c>
      <c r="I154" s="107">
        <v>186758</v>
      </c>
      <c r="J154" s="107">
        <v>131013</v>
      </c>
      <c r="K154" s="107">
        <v>132620</v>
      </c>
      <c r="L154" s="107">
        <v>300554</v>
      </c>
      <c r="M154" s="107">
        <v>290666</v>
      </c>
      <c r="N154" s="107">
        <v>257291</v>
      </c>
      <c r="O154" s="107">
        <v>203402</v>
      </c>
    </row>
    <row r="155" spans="1:15" x14ac:dyDescent="0.25">
      <c r="A155" s="31" t="s">
        <v>484</v>
      </c>
      <c r="B155" s="107">
        <v>5040</v>
      </c>
      <c r="C155" s="107">
        <v>4968</v>
      </c>
      <c r="D155" s="107">
        <v>5184</v>
      </c>
      <c r="E155" s="107">
        <v>4752</v>
      </c>
      <c r="F155" s="107">
        <v>5508</v>
      </c>
      <c r="G155" s="107">
        <v>5436</v>
      </c>
      <c r="H155" s="107">
        <v>7256</v>
      </c>
      <c r="I155" s="107">
        <v>6917</v>
      </c>
      <c r="J155" s="107">
        <v>7925</v>
      </c>
      <c r="K155" s="107">
        <v>7167</v>
      </c>
      <c r="L155" s="107">
        <v>7329</v>
      </c>
      <c r="M155" s="107">
        <v>6893</v>
      </c>
      <c r="N155" s="107">
        <v>6028</v>
      </c>
      <c r="O155" s="107">
        <v>4232</v>
      </c>
    </row>
    <row r="156" spans="1:15" x14ac:dyDescent="0.25">
      <c r="A156" s="31" t="s">
        <v>536</v>
      </c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>
        <v>500</v>
      </c>
      <c r="N156" s="107"/>
      <c r="O156" s="107"/>
    </row>
    <row r="157" spans="1:15" x14ac:dyDescent="0.25">
      <c r="A157" s="31" t="s">
        <v>537</v>
      </c>
      <c r="B157" s="107"/>
      <c r="C157" s="107">
        <v>25780</v>
      </c>
      <c r="D157" s="107">
        <v>25650.499999999996</v>
      </c>
      <c r="E157" s="107">
        <v>20464.71</v>
      </c>
      <c r="F157" s="107">
        <v>16735</v>
      </c>
      <c r="G157" s="107">
        <v>18751</v>
      </c>
      <c r="H157" s="107">
        <v>18269</v>
      </c>
      <c r="I157" s="107">
        <v>13767</v>
      </c>
      <c r="J157" s="107">
        <v>15613</v>
      </c>
      <c r="K157" s="107">
        <v>10653</v>
      </c>
      <c r="L157" s="107">
        <v>4500</v>
      </c>
      <c r="M157" s="107">
        <v>9000</v>
      </c>
      <c r="N157" s="107">
        <v>5625</v>
      </c>
      <c r="O157" s="107">
        <v>4875</v>
      </c>
    </row>
    <row r="158" spans="1:15" x14ac:dyDescent="0.25">
      <c r="A158" s="31" t="s">
        <v>538</v>
      </c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>
        <v>4000</v>
      </c>
      <c r="M158" s="107"/>
      <c r="N158" s="107">
        <v>2171</v>
      </c>
      <c r="O158" s="107">
        <v>2000</v>
      </c>
    </row>
    <row r="159" spans="1:15" x14ac:dyDescent="0.25">
      <c r="A159" s="31" t="s">
        <v>539</v>
      </c>
      <c r="B159" s="107"/>
      <c r="C159" s="107">
        <v>400</v>
      </c>
      <c r="D159" s="107"/>
      <c r="E159" s="107">
        <v>400</v>
      </c>
      <c r="F159" s="107">
        <v>400</v>
      </c>
      <c r="G159" s="107"/>
      <c r="H159" s="107"/>
      <c r="I159" s="107"/>
      <c r="J159" s="107"/>
      <c r="K159" s="107"/>
      <c r="L159" s="107"/>
      <c r="M159" s="107"/>
      <c r="N159" s="107"/>
      <c r="O159" s="107"/>
    </row>
    <row r="160" spans="1:15" x14ac:dyDescent="0.25">
      <c r="A160" s="31" t="s">
        <v>540</v>
      </c>
      <c r="B160" s="107"/>
      <c r="C160" s="107"/>
      <c r="D160" s="107">
        <v>17802</v>
      </c>
      <c r="E160" s="107">
        <v>18202</v>
      </c>
      <c r="F160" s="107">
        <v>5500</v>
      </c>
      <c r="G160" s="107">
        <v>5500</v>
      </c>
      <c r="H160" s="107"/>
      <c r="I160" s="107"/>
      <c r="J160" s="107"/>
      <c r="K160" s="107"/>
      <c r="L160" s="107">
        <v>13700</v>
      </c>
      <c r="M160" s="107"/>
      <c r="N160" s="107">
        <v>10700</v>
      </c>
      <c r="O160" s="107"/>
    </row>
    <row r="161" spans="1:15" x14ac:dyDescent="0.25">
      <c r="A161" s="31" t="s">
        <v>541</v>
      </c>
      <c r="B161" s="107"/>
      <c r="C161" s="107"/>
      <c r="D161" s="107">
        <v>13100</v>
      </c>
      <c r="E161" s="107">
        <v>13100</v>
      </c>
      <c r="F161" s="107">
        <v>300</v>
      </c>
      <c r="G161" s="107">
        <v>300</v>
      </c>
      <c r="H161" s="107"/>
      <c r="I161" s="107"/>
      <c r="J161" s="107"/>
      <c r="K161" s="107"/>
      <c r="L161" s="107">
        <v>12491</v>
      </c>
      <c r="M161" s="107"/>
      <c r="N161" s="107">
        <v>13255.999999999998</v>
      </c>
      <c r="O161" s="107"/>
    </row>
    <row r="162" spans="1:15" x14ac:dyDescent="0.25">
      <c r="A162" s="31" t="s">
        <v>199</v>
      </c>
      <c r="B162" s="107"/>
      <c r="C162" s="107"/>
      <c r="D162" s="107"/>
      <c r="E162" s="107"/>
      <c r="F162" s="107"/>
      <c r="G162" s="107"/>
      <c r="H162" s="107">
        <v>67</v>
      </c>
      <c r="I162" s="107">
        <v>867</v>
      </c>
      <c r="J162" s="107"/>
      <c r="K162" s="107"/>
      <c r="L162" s="107"/>
      <c r="M162" s="107"/>
      <c r="N162" s="107">
        <v>6650</v>
      </c>
      <c r="O162" s="107">
        <v>6200</v>
      </c>
    </row>
    <row r="163" spans="1:15" x14ac:dyDescent="0.25">
      <c r="A163" s="31" t="s">
        <v>485</v>
      </c>
      <c r="B163" s="107">
        <v>15000</v>
      </c>
      <c r="C163" s="107">
        <v>10000</v>
      </c>
      <c r="D163" s="107"/>
      <c r="E163" s="107"/>
      <c r="F163" s="107">
        <v>25832</v>
      </c>
      <c r="G163" s="107">
        <v>21667</v>
      </c>
      <c r="H163" s="107">
        <v>9168</v>
      </c>
      <c r="I163" s="107">
        <v>7084</v>
      </c>
      <c r="J163" s="107">
        <v>14169</v>
      </c>
      <c r="K163" s="107">
        <v>11669</v>
      </c>
      <c r="L163" s="107">
        <v>17500</v>
      </c>
      <c r="M163" s="107">
        <v>15000</v>
      </c>
      <c r="N163" s="107">
        <v>17500</v>
      </c>
      <c r="O163" s="107">
        <v>12500</v>
      </c>
    </row>
    <row r="164" spans="1:15" x14ac:dyDescent="0.25">
      <c r="A164" s="31" t="s">
        <v>486</v>
      </c>
      <c r="B164" s="107">
        <v>1000</v>
      </c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</row>
    <row r="165" spans="1:15" x14ac:dyDescent="0.25">
      <c r="A165" s="31" t="s">
        <v>487</v>
      </c>
      <c r="B165" s="107">
        <v>1561.8200000000002</v>
      </c>
      <c r="C165" s="107">
        <v>500</v>
      </c>
      <c r="D165" s="107">
        <v>3500</v>
      </c>
      <c r="E165" s="107">
        <v>750</v>
      </c>
      <c r="F165" s="107">
        <v>4382.79</v>
      </c>
      <c r="G165" s="107">
        <v>4062</v>
      </c>
      <c r="H165" s="107">
        <v>6172.58</v>
      </c>
      <c r="I165" s="107">
        <v>1917</v>
      </c>
      <c r="J165" s="107">
        <v>3385</v>
      </c>
      <c r="K165" s="107">
        <v>333</v>
      </c>
      <c r="L165" s="107">
        <v>2250</v>
      </c>
      <c r="M165" s="107"/>
      <c r="N165" s="107">
        <v>3200</v>
      </c>
      <c r="O165" s="107"/>
    </row>
    <row r="166" spans="1:15" x14ac:dyDescent="0.25">
      <c r="A166" s="31" t="s">
        <v>542</v>
      </c>
      <c r="B166" s="107"/>
      <c r="C166" s="107"/>
      <c r="D166" s="107"/>
      <c r="E166" s="107"/>
      <c r="F166" s="107">
        <v>1000</v>
      </c>
      <c r="G166" s="107"/>
      <c r="H166" s="107">
        <v>500</v>
      </c>
      <c r="I166" s="107"/>
      <c r="J166" s="107"/>
      <c r="K166" s="107"/>
      <c r="L166" s="107"/>
      <c r="M166" s="107"/>
      <c r="N166" s="107"/>
      <c r="O166" s="107"/>
    </row>
    <row r="167" spans="1:15" x14ac:dyDescent="0.25">
      <c r="A167" s="31" t="s">
        <v>543</v>
      </c>
      <c r="B167" s="107"/>
      <c r="C167" s="107"/>
      <c r="D167" s="107"/>
      <c r="E167" s="107"/>
      <c r="F167" s="107"/>
      <c r="G167" s="107"/>
      <c r="H167" s="107"/>
      <c r="I167" s="107"/>
      <c r="J167" s="107">
        <v>6950</v>
      </c>
      <c r="K167" s="107">
        <v>2200</v>
      </c>
      <c r="L167" s="107">
        <v>9000</v>
      </c>
      <c r="M167" s="107">
        <v>9000</v>
      </c>
      <c r="N167" s="107">
        <v>3750</v>
      </c>
      <c r="O167" s="107">
        <v>8750</v>
      </c>
    </row>
    <row r="168" spans="1:15" x14ac:dyDescent="0.25">
      <c r="A168" s="31" t="s">
        <v>544</v>
      </c>
      <c r="B168" s="107"/>
      <c r="C168" s="107"/>
      <c r="D168" s="107">
        <v>131326</v>
      </c>
      <c r="E168" s="107">
        <v>183616</v>
      </c>
      <c r="F168" s="107">
        <v>194474</v>
      </c>
      <c r="G168" s="107">
        <v>242523</v>
      </c>
      <c r="H168" s="107">
        <v>177404</v>
      </c>
      <c r="I168" s="107">
        <v>262279</v>
      </c>
      <c r="J168" s="107">
        <v>182005</v>
      </c>
      <c r="K168" s="107">
        <v>187690</v>
      </c>
      <c r="L168" s="107">
        <v>131399</v>
      </c>
      <c r="M168" s="107">
        <v>197748</v>
      </c>
      <c r="N168" s="107">
        <v>164890</v>
      </c>
      <c r="O168" s="107">
        <v>164793</v>
      </c>
    </row>
    <row r="169" spans="1:15" x14ac:dyDescent="0.25">
      <c r="A169" s="31" t="s">
        <v>545</v>
      </c>
      <c r="B169" s="107"/>
      <c r="C169" s="107"/>
      <c r="D169" s="107">
        <v>170544</v>
      </c>
      <c r="E169" s="107">
        <v>176801</v>
      </c>
      <c r="F169" s="107">
        <v>173337</v>
      </c>
      <c r="G169" s="107">
        <v>202696</v>
      </c>
      <c r="H169" s="107">
        <v>222400</v>
      </c>
      <c r="I169" s="107">
        <v>242234</v>
      </c>
      <c r="J169" s="107">
        <v>198080</v>
      </c>
      <c r="K169" s="107">
        <v>177866</v>
      </c>
      <c r="L169" s="107">
        <v>150956</v>
      </c>
      <c r="M169" s="107">
        <v>168753</v>
      </c>
      <c r="N169" s="107">
        <v>140057</v>
      </c>
      <c r="O169" s="107">
        <v>133138</v>
      </c>
    </row>
    <row r="170" spans="1:15" x14ac:dyDescent="0.25">
      <c r="A170" s="31" t="s">
        <v>546</v>
      </c>
      <c r="B170" s="107"/>
      <c r="C170" s="107"/>
      <c r="D170" s="107">
        <v>91365</v>
      </c>
      <c r="E170" s="107">
        <v>94526</v>
      </c>
      <c r="F170" s="107">
        <v>191896</v>
      </c>
      <c r="G170" s="107">
        <v>213538</v>
      </c>
      <c r="H170" s="107">
        <v>192869</v>
      </c>
      <c r="I170" s="107">
        <v>253313</v>
      </c>
      <c r="J170" s="107">
        <v>181973</v>
      </c>
      <c r="K170" s="107">
        <v>175866</v>
      </c>
      <c r="L170" s="107">
        <v>132130</v>
      </c>
      <c r="M170" s="107">
        <v>164625</v>
      </c>
      <c r="N170" s="107">
        <v>160152</v>
      </c>
      <c r="O170" s="107">
        <v>167130</v>
      </c>
    </row>
    <row r="171" spans="1:15" x14ac:dyDescent="0.25">
      <c r="A171" s="31" t="s">
        <v>547</v>
      </c>
      <c r="B171" s="107"/>
      <c r="C171" s="107"/>
      <c r="D171" s="107">
        <v>156552</v>
      </c>
      <c r="E171" s="107">
        <v>142663</v>
      </c>
      <c r="F171" s="107">
        <v>110534</v>
      </c>
      <c r="G171" s="107">
        <v>110858</v>
      </c>
      <c r="H171" s="107">
        <v>185991</v>
      </c>
      <c r="I171" s="107">
        <v>189134</v>
      </c>
      <c r="J171" s="107">
        <v>200606</v>
      </c>
      <c r="K171" s="107">
        <v>172859</v>
      </c>
      <c r="L171" s="107">
        <v>142817</v>
      </c>
      <c r="M171" s="107">
        <v>132237</v>
      </c>
      <c r="N171" s="107">
        <v>129338</v>
      </c>
      <c r="O171" s="107">
        <v>116034</v>
      </c>
    </row>
    <row r="172" spans="1:15" x14ac:dyDescent="0.25">
      <c r="A172" s="31" t="s">
        <v>488</v>
      </c>
      <c r="B172" s="107">
        <v>375</v>
      </c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</row>
    <row r="173" spans="1:15" x14ac:dyDescent="0.25">
      <c r="A173" s="31" t="s">
        <v>548</v>
      </c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>
        <v>500</v>
      </c>
      <c r="O173" s="107"/>
    </row>
    <row r="174" spans="1:15" x14ac:dyDescent="0.25">
      <c r="A174" s="31" t="s">
        <v>489</v>
      </c>
      <c r="B174" s="107">
        <v>25570.289999999997</v>
      </c>
      <c r="C174" s="107">
        <v>17800</v>
      </c>
      <c r="D174" s="107"/>
      <c r="E174" s="107">
        <v>1515.4</v>
      </c>
      <c r="F174" s="107">
        <v>4433.0600000000004</v>
      </c>
      <c r="G174" s="107">
        <v>6324.8200000000015</v>
      </c>
      <c r="H174" s="107">
        <v>6954.7900000000009</v>
      </c>
      <c r="I174" s="107">
        <v>175</v>
      </c>
      <c r="J174" s="107">
        <v>1898.4399999999998</v>
      </c>
      <c r="K174" s="107">
        <v>3367.7899999999995</v>
      </c>
      <c r="L174" s="107">
        <v>9358.39</v>
      </c>
      <c r="M174" s="107">
        <v>16104.96</v>
      </c>
      <c r="N174" s="107"/>
      <c r="O174" s="107">
        <v>338.35</v>
      </c>
    </row>
    <row r="175" spans="1:15" x14ac:dyDescent="0.25">
      <c r="A175" s="31" t="s">
        <v>196</v>
      </c>
      <c r="B175" s="107">
        <v>21600</v>
      </c>
      <c r="C175" s="107">
        <v>26700</v>
      </c>
      <c r="D175" s="107">
        <v>28750</v>
      </c>
      <c r="E175" s="107">
        <v>24700</v>
      </c>
      <c r="F175" s="107">
        <v>27575</v>
      </c>
      <c r="G175" s="107">
        <v>28025</v>
      </c>
      <c r="H175" s="107">
        <v>16193</v>
      </c>
      <c r="I175" s="107">
        <v>28304</v>
      </c>
      <c r="J175" s="107">
        <v>16472</v>
      </c>
      <c r="K175" s="107">
        <v>15054</v>
      </c>
      <c r="L175" s="107">
        <v>21800</v>
      </c>
      <c r="M175" s="107">
        <v>73762</v>
      </c>
      <c r="N175" s="107">
        <v>56167</v>
      </c>
      <c r="O175" s="107">
        <v>83143</v>
      </c>
    </row>
    <row r="176" spans="1:15" x14ac:dyDescent="0.25">
      <c r="A176" s="31" t="s">
        <v>197</v>
      </c>
      <c r="B176" s="107">
        <v>750</v>
      </c>
      <c r="C176" s="107">
        <v>750</v>
      </c>
      <c r="D176" s="107"/>
      <c r="E176" s="107"/>
      <c r="F176" s="107">
        <v>850</v>
      </c>
      <c r="G176" s="107">
        <v>1600</v>
      </c>
      <c r="H176" s="107">
        <v>500</v>
      </c>
      <c r="I176" s="107"/>
      <c r="J176" s="107">
        <v>968</v>
      </c>
      <c r="K176" s="107"/>
      <c r="L176" s="107">
        <v>450</v>
      </c>
      <c r="M176" s="107">
        <v>450</v>
      </c>
      <c r="N176" s="107">
        <v>6350</v>
      </c>
      <c r="O176" s="107">
        <v>6450</v>
      </c>
    </row>
    <row r="177" spans="1:15" x14ac:dyDescent="0.25">
      <c r="A177" s="31" t="s">
        <v>549</v>
      </c>
      <c r="B177" s="107"/>
      <c r="C177" s="107"/>
      <c r="D177" s="107"/>
      <c r="E177" s="107"/>
      <c r="F177" s="107">
        <v>600</v>
      </c>
      <c r="G177" s="107"/>
      <c r="H177" s="107"/>
      <c r="I177" s="107"/>
      <c r="J177" s="107"/>
      <c r="K177" s="107"/>
      <c r="L177" s="107"/>
      <c r="M177" s="107"/>
      <c r="N177" s="107"/>
      <c r="O177" s="107"/>
    </row>
    <row r="178" spans="1:15" x14ac:dyDescent="0.25">
      <c r="A178" s="31" t="s">
        <v>550</v>
      </c>
      <c r="B178" s="107"/>
      <c r="C178" s="107"/>
      <c r="D178" s="107"/>
      <c r="E178" s="107"/>
      <c r="F178" s="107"/>
      <c r="G178" s="107"/>
      <c r="H178" s="107">
        <v>1000</v>
      </c>
      <c r="I178" s="107">
        <v>1000</v>
      </c>
      <c r="J178" s="107">
        <v>999</v>
      </c>
      <c r="K178" s="107">
        <v>333</v>
      </c>
      <c r="L178" s="107">
        <v>2000</v>
      </c>
      <c r="M178" s="107"/>
      <c r="N178" s="107">
        <v>5000</v>
      </c>
      <c r="O178" s="107"/>
    </row>
    <row r="179" spans="1:15" x14ac:dyDescent="0.25">
      <c r="A179" s="31" t="s">
        <v>551</v>
      </c>
      <c r="B179" s="107"/>
      <c r="C179" s="107"/>
      <c r="D179" s="107"/>
      <c r="E179" s="107"/>
      <c r="F179" s="107">
        <v>500</v>
      </c>
      <c r="G179" s="107">
        <v>500</v>
      </c>
      <c r="H179" s="107">
        <v>333</v>
      </c>
      <c r="I179" s="107">
        <v>333</v>
      </c>
      <c r="J179" s="107">
        <v>1000</v>
      </c>
      <c r="K179" s="107"/>
      <c r="L179" s="107">
        <v>1000</v>
      </c>
      <c r="M179" s="107"/>
      <c r="N179" s="107">
        <v>1000</v>
      </c>
      <c r="O179" s="107"/>
    </row>
    <row r="180" spans="1:15" x14ac:dyDescent="0.25">
      <c r="A180" s="31" t="s">
        <v>490</v>
      </c>
      <c r="B180" s="107">
        <v>21727.360000000004</v>
      </c>
      <c r="C180" s="107">
        <v>34965.400000000009</v>
      </c>
      <c r="D180" s="107">
        <v>20938</v>
      </c>
      <c r="E180" s="107">
        <v>25939</v>
      </c>
      <c r="F180" s="107">
        <v>40124.05000000001</v>
      </c>
      <c r="G180" s="107">
        <v>44113.85</v>
      </c>
      <c r="H180" s="107">
        <v>32625.56</v>
      </c>
      <c r="I180" s="107">
        <v>57352.57</v>
      </c>
      <c r="J180" s="107">
        <v>27131</v>
      </c>
      <c r="K180" s="107">
        <v>25695.87</v>
      </c>
      <c r="L180" s="107">
        <v>25031.579999999998</v>
      </c>
      <c r="M180" s="107">
        <v>21253.260000000002</v>
      </c>
      <c r="N180" s="107">
        <v>40600.18</v>
      </c>
      <c r="O180" s="107">
        <v>51501.190000000017</v>
      </c>
    </row>
    <row r="181" spans="1:15" x14ac:dyDescent="0.25">
      <c r="A181" s="31" t="s">
        <v>491</v>
      </c>
      <c r="B181" s="107">
        <v>22000</v>
      </c>
      <c r="C181" s="107">
        <v>44600</v>
      </c>
      <c r="D181" s="107">
        <v>23600</v>
      </c>
      <c r="E181" s="107">
        <v>43000</v>
      </c>
      <c r="F181" s="107">
        <v>34800</v>
      </c>
      <c r="G181" s="107">
        <v>32200</v>
      </c>
      <c r="H181" s="107">
        <v>24096</v>
      </c>
      <c r="I181" s="107">
        <v>30224</v>
      </c>
      <c r="J181" s="107">
        <v>37851</v>
      </c>
      <c r="K181" s="107">
        <v>41162</v>
      </c>
      <c r="L181" s="107">
        <v>42200</v>
      </c>
      <c r="M181" s="107">
        <v>45300</v>
      </c>
      <c r="N181" s="107">
        <v>22800</v>
      </c>
      <c r="O181" s="107">
        <v>39400</v>
      </c>
    </row>
    <row r="182" spans="1:15" x14ac:dyDescent="0.25">
      <c r="A182" s="31" t="s">
        <v>552</v>
      </c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>
        <v>58900</v>
      </c>
      <c r="O182" s="107">
        <v>50500</v>
      </c>
    </row>
    <row r="183" spans="1:15" x14ac:dyDescent="0.25">
      <c r="A183" s="31" t="s">
        <v>553</v>
      </c>
      <c r="B183" s="107"/>
      <c r="C183" s="107"/>
      <c r="D183" s="107"/>
      <c r="E183" s="107"/>
      <c r="F183" s="107"/>
      <c r="G183" s="107"/>
      <c r="H183" s="107"/>
      <c r="I183" s="107"/>
      <c r="J183" s="107">
        <v>666</v>
      </c>
      <c r="K183" s="107"/>
      <c r="L183" s="107">
        <v>1000</v>
      </c>
      <c r="M183" s="107"/>
      <c r="N183" s="107"/>
      <c r="O183" s="107"/>
    </row>
    <row r="184" spans="1:15" x14ac:dyDescent="0.25">
      <c r="A184" s="31" t="s">
        <v>492</v>
      </c>
      <c r="B184" s="107">
        <v>1519.25</v>
      </c>
      <c r="C184" s="107">
        <v>1100</v>
      </c>
      <c r="D184" s="107"/>
      <c r="E184" s="107"/>
      <c r="F184" s="107">
        <v>1307.01</v>
      </c>
      <c r="G184" s="107">
        <v>358</v>
      </c>
      <c r="H184" s="107"/>
      <c r="I184" s="107">
        <v>500</v>
      </c>
      <c r="J184" s="107">
        <v>105</v>
      </c>
      <c r="K184" s="107"/>
      <c r="L184" s="107"/>
      <c r="M184" s="107"/>
      <c r="N184" s="107">
        <v>152</v>
      </c>
      <c r="O184" s="107"/>
    </row>
    <row r="185" spans="1:15" x14ac:dyDescent="0.25">
      <c r="A185" s="31" t="s">
        <v>554</v>
      </c>
      <c r="B185" s="107"/>
      <c r="C185" s="107"/>
      <c r="D185" s="107"/>
      <c r="E185" s="107"/>
      <c r="F185" s="107">
        <v>400</v>
      </c>
      <c r="G185" s="107"/>
      <c r="H185" s="107">
        <v>134</v>
      </c>
      <c r="I185" s="107"/>
      <c r="J185" s="107">
        <v>167</v>
      </c>
      <c r="K185" s="107"/>
      <c r="L185" s="107">
        <v>500</v>
      </c>
      <c r="M185" s="107"/>
      <c r="N185" s="107">
        <v>500</v>
      </c>
      <c r="O185" s="107"/>
    </row>
    <row r="186" spans="1:15" x14ac:dyDescent="0.25">
      <c r="A186" s="31" t="s">
        <v>555</v>
      </c>
      <c r="B186" s="107"/>
      <c r="C186" s="107"/>
      <c r="D186" s="107"/>
      <c r="E186" s="107"/>
      <c r="F186" s="107"/>
      <c r="G186" s="107"/>
      <c r="H186" s="107">
        <v>500</v>
      </c>
      <c r="I186" s="107">
        <v>500</v>
      </c>
      <c r="J186" s="107">
        <v>333</v>
      </c>
      <c r="K186" s="107"/>
      <c r="L186" s="107">
        <v>1000</v>
      </c>
      <c r="M186" s="107"/>
      <c r="N186" s="107">
        <v>1000</v>
      </c>
      <c r="O186" s="107"/>
    </row>
    <row r="187" spans="1:15" x14ac:dyDescent="0.25">
      <c r="A187" s="31" t="s">
        <v>556</v>
      </c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>
        <v>2000</v>
      </c>
      <c r="O187" s="107"/>
    </row>
    <row r="188" spans="1:15" x14ac:dyDescent="0.25">
      <c r="A188" s="31" t="s">
        <v>557</v>
      </c>
      <c r="B188" s="107"/>
      <c r="C188" s="107">
        <v>5000</v>
      </c>
      <c r="D188" s="107">
        <v>5000</v>
      </c>
      <c r="E188" s="107">
        <v>5000</v>
      </c>
      <c r="F188" s="107"/>
      <c r="G188" s="107">
        <v>7575</v>
      </c>
      <c r="H188" s="107"/>
      <c r="I188" s="107"/>
      <c r="J188" s="107"/>
      <c r="K188" s="107"/>
      <c r="L188" s="107"/>
      <c r="M188" s="107"/>
      <c r="N188" s="107"/>
      <c r="O188" s="107"/>
    </row>
    <row r="189" spans="1:15" x14ac:dyDescent="0.25">
      <c r="A189" s="31" t="s">
        <v>493</v>
      </c>
      <c r="B189" s="107">
        <v>750</v>
      </c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</row>
    <row r="190" spans="1:15" x14ac:dyDescent="0.25">
      <c r="A190" s="31" t="s">
        <v>558</v>
      </c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>
        <v>31711.02</v>
      </c>
      <c r="M190" s="107">
        <v>33991.550000000003</v>
      </c>
      <c r="N190" s="107">
        <v>33465.359999999993</v>
      </c>
      <c r="O190" s="107"/>
    </row>
    <row r="191" spans="1:15" x14ac:dyDescent="0.25">
      <c r="A191" s="31" t="s">
        <v>559</v>
      </c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>
        <v>1000</v>
      </c>
      <c r="M191" s="107"/>
      <c r="N191" s="107">
        <v>1000</v>
      </c>
      <c r="O191" s="107">
        <v>1000</v>
      </c>
    </row>
    <row r="192" spans="1:15" x14ac:dyDescent="0.25">
      <c r="A192" s="31" t="s">
        <v>560</v>
      </c>
      <c r="B192" s="107"/>
      <c r="C192" s="107"/>
      <c r="D192" s="107"/>
      <c r="E192" s="107"/>
      <c r="F192" s="107">
        <v>150</v>
      </c>
      <c r="G192" s="107">
        <v>150</v>
      </c>
      <c r="H192" s="107"/>
      <c r="I192" s="107"/>
      <c r="J192" s="107"/>
      <c r="K192" s="107"/>
      <c r="L192" s="107"/>
      <c r="M192" s="107"/>
      <c r="N192" s="107"/>
      <c r="O192" s="107"/>
    </row>
    <row r="193" spans="1:15" x14ac:dyDescent="0.25">
      <c r="A193" s="31" t="s">
        <v>494</v>
      </c>
      <c r="B193" s="107">
        <v>1000</v>
      </c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</row>
    <row r="194" spans="1:15" x14ac:dyDescent="0.25">
      <c r="A194" s="31" t="s">
        <v>561</v>
      </c>
      <c r="B194" s="107"/>
      <c r="C194" s="107"/>
      <c r="D194" s="107"/>
      <c r="E194" s="107"/>
      <c r="F194" s="107"/>
      <c r="G194" s="107"/>
      <c r="H194" s="107"/>
      <c r="I194" s="107"/>
      <c r="J194" s="107">
        <v>83</v>
      </c>
      <c r="K194" s="107">
        <v>83</v>
      </c>
      <c r="L194" s="107"/>
      <c r="M194" s="107"/>
      <c r="N194" s="107"/>
      <c r="O194" s="107"/>
    </row>
    <row r="195" spans="1:15" x14ac:dyDescent="0.25">
      <c r="A195" s="31" t="s">
        <v>562</v>
      </c>
      <c r="B195" s="107"/>
      <c r="C195" s="107"/>
      <c r="D195" s="107"/>
      <c r="E195" s="107"/>
      <c r="F195" s="107"/>
      <c r="G195" s="107"/>
      <c r="H195" s="107"/>
      <c r="I195" s="107"/>
      <c r="J195" s="107">
        <v>1000</v>
      </c>
      <c r="K195" s="107"/>
      <c r="L195" s="107">
        <v>1000</v>
      </c>
      <c r="M195" s="107"/>
      <c r="N195" s="107">
        <v>2000</v>
      </c>
      <c r="O195" s="107"/>
    </row>
    <row r="196" spans="1:15" x14ac:dyDescent="0.25">
      <c r="A196" s="31" t="s">
        <v>563</v>
      </c>
      <c r="B196" s="107"/>
      <c r="C196" s="107"/>
      <c r="D196" s="107">
        <v>2500</v>
      </c>
      <c r="E196" s="107"/>
      <c r="F196" s="107">
        <v>3000</v>
      </c>
      <c r="G196" s="107"/>
      <c r="H196" s="107">
        <v>500</v>
      </c>
      <c r="I196" s="107"/>
      <c r="J196" s="107">
        <v>1000</v>
      </c>
      <c r="K196" s="107"/>
      <c r="L196" s="107">
        <v>3000</v>
      </c>
      <c r="M196" s="107"/>
      <c r="N196" s="107">
        <v>3000</v>
      </c>
      <c r="O196" s="107"/>
    </row>
    <row r="197" spans="1:15" x14ac:dyDescent="0.25">
      <c r="A197" s="31" t="s">
        <v>564</v>
      </c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>
        <v>500</v>
      </c>
      <c r="O197" s="107"/>
    </row>
    <row r="198" spans="1:15" x14ac:dyDescent="0.25">
      <c r="A198" s="31" t="s">
        <v>495</v>
      </c>
      <c r="B198" s="107">
        <v>2000</v>
      </c>
      <c r="C198" s="107"/>
      <c r="D198" s="107">
        <v>125</v>
      </c>
      <c r="E198" s="107"/>
      <c r="F198" s="107">
        <v>250</v>
      </c>
      <c r="G198" s="107">
        <v>250</v>
      </c>
      <c r="H198" s="107">
        <v>375</v>
      </c>
      <c r="I198" s="107"/>
      <c r="J198" s="107"/>
      <c r="K198" s="107"/>
      <c r="L198" s="107">
        <v>500</v>
      </c>
      <c r="M198" s="107"/>
      <c r="N198" s="107">
        <v>500</v>
      </c>
      <c r="O198" s="107"/>
    </row>
    <row r="199" spans="1:15" x14ac:dyDescent="0.25">
      <c r="A199" s="31" t="s">
        <v>565</v>
      </c>
      <c r="B199" s="107"/>
      <c r="C199" s="107"/>
      <c r="D199" s="107">
        <v>400</v>
      </c>
      <c r="E199" s="107">
        <v>400</v>
      </c>
      <c r="F199" s="107">
        <v>500</v>
      </c>
      <c r="G199" s="107">
        <v>500</v>
      </c>
      <c r="H199" s="107"/>
      <c r="I199" s="107"/>
      <c r="J199" s="107"/>
      <c r="K199" s="107"/>
      <c r="L199" s="107"/>
      <c r="M199" s="107"/>
      <c r="N199" s="107">
        <v>1000</v>
      </c>
      <c r="O199" s="107"/>
    </row>
    <row r="200" spans="1:15" x14ac:dyDescent="0.25">
      <c r="A200" s="31" t="s">
        <v>566</v>
      </c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>
        <v>500</v>
      </c>
      <c r="M200" s="107"/>
      <c r="N200" s="107">
        <v>500</v>
      </c>
      <c r="O200" s="107">
        <v>500</v>
      </c>
    </row>
    <row r="201" spans="1:15" x14ac:dyDescent="0.25">
      <c r="A201" s="31" t="s">
        <v>567</v>
      </c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>
        <v>5000</v>
      </c>
      <c r="O201" s="107"/>
    </row>
    <row r="202" spans="1:15" x14ac:dyDescent="0.25">
      <c r="A202" s="31" t="s">
        <v>568</v>
      </c>
      <c r="B202" s="107"/>
      <c r="C202" s="107"/>
      <c r="D202" s="107"/>
      <c r="E202" s="107"/>
      <c r="F202" s="107"/>
      <c r="G202" s="107"/>
      <c r="H202" s="107">
        <v>500</v>
      </c>
      <c r="I202" s="107">
        <v>500</v>
      </c>
      <c r="J202" s="107">
        <v>333</v>
      </c>
      <c r="K202" s="107">
        <v>333</v>
      </c>
      <c r="L202" s="107">
        <v>500</v>
      </c>
      <c r="M202" s="107">
        <v>500</v>
      </c>
      <c r="N202" s="107">
        <v>500</v>
      </c>
      <c r="O202" s="107"/>
    </row>
    <row r="203" spans="1:15" x14ac:dyDescent="0.25">
      <c r="A203" s="31" t="s">
        <v>569</v>
      </c>
      <c r="B203" s="107"/>
      <c r="C203" s="107"/>
      <c r="D203" s="107">
        <v>483</v>
      </c>
      <c r="E203" s="107">
        <v>234</v>
      </c>
      <c r="F203" s="107">
        <v>1450</v>
      </c>
      <c r="G203" s="107">
        <v>1450</v>
      </c>
      <c r="H203" s="107">
        <v>901</v>
      </c>
      <c r="I203" s="107">
        <v>67</v>
      </c>
      <c r="J203" s="107"/>
      <c r="K203" s="107"/>
      <c r="L203" s="107">
        <v>2500</v>
      </c>
      <c r="M203" s="107"/>
      <c r="N203" s="107">
        <v>1800</v>
      </c>
      <c r="O203" s="107"/>
    </row>
    <row r="204" spans="1:15" x14ac:dyDescent="0.25">
      <c r="A204" s="31" t="s">
        <v>496</v>
      </c>
      <c r="B204" s="107">
        <v>1000</v>
      </c>
      <c r="C204" s="107"/>
      <c r="D204" s="107">
        <v>2150</v>
      </c>
      <c r="E204" s="107">
        <v>400</v>
      </c>
      <c r="F204" s="107">
        <v>3000</v>
      </c>
      <c r="G204" s="107"/>
      <c r="H204" s="107">
        <v>500</v>
      </c>
      <c r="I204" s="107"/>
      <c r="J204" s="107">
        <v>1501</v>
      </c>
      <c r="K204" s="107"/>
      <c r="L204" s="107">
        <v>3000</v>
      </c>
      <c r="M204" s="107"/>
      <c r="N204" s="107">
        <v>3000</v>
      </c>
      <c r="O204" s="107"/>
    </row>
    <row r="205" spans="1:15" x14ac:dyDescent="0.25">
      <c r="A205" s="31" t="s">
        <v>570</v>
      </c>
      <c r="B205" s="107"/>
      <c r="C205" s="107"/>
      <c r="D205" s="107">
        <v>1000</v>
      </c>
      <c r="E205" s="107"/>
      <c r="F205" s="107">
        <v>1000</v>
      </c>
      <c r="G205" s="107"/>
      <c r="H205" s="107">
        <v>1000</v>
      </c>
      <c r="I205" s="107"/>
      <c r="J205" s="107"/>
      <c r="K205" s="107"/>
      <c r="L205" s="107">
        <v>1000</v>
      </c>
      <c r="M205" s="107"/>
      <c r="N205" s="107">
        <v>1000</v>
      </c>
      <c r="O205" s="107"/>
    </row>
    <row r="206" spans="1:15" x14ac:dyDescent="0.25">
      <c r="A206" s="31" t="s">
        <v>571</v>
      </c>
      <c r="B206" s="107"/>
      <c r="C206" s="107"/>
      <c r="D206" s="107">
        <v>400</v>
      </c>
      <c r="E206" s="107"/>
      <c r="F206" s="107">
        <v>300</v>
      </c>
      <c r="G206" s="107">
        <v>300</v>
      </c>
      <c r="H206" s="107">
        <v>100</v>
      </c>
      <c r="I206" s="107"/>
      <c r="J206" s="107"/>
      <c r="K206" s="107"/>
      <c r="L206" s="107">
        <v>1000</v>
      </c>
      <c r="M206" s="107"/>
      <c r="N206" s="107">
        <v>250</v>
      </c>
      <c r="O206" s="107"/>
    </row>
    <row r="207" spans="1:15" x14ac:dyDescent="0.25">
      <c r="A207" s="31" t="s">
        <v>572</v>
      </c>
      <c r="B207" s="107"/>
      <c r="C207" s="107"/>
      <c r="D207" s="107">
        <v>2400</v>
      </c>
      <c r="E207" s="107">
        <v>2000</v>
      </c>
      <c r="F207" s="107">
        <v>2000</v>
      </c>
      <c r="G207" s="107">
        <v>2000</v>
      </c>
      <c r="H207" s="107">
        <v>1250</v>
      </c>
      <c r="I207" s="107">
        <v>1250</v>
      </c>
      <c r="J207" s="107">
        <v>999</v>
      </c>
      <c r="K207" s="107">
        <v>666</v>
      </c>
      <c r="L207" s="107">
        <v>1500</v>
      </c>
      <c r="M207" s="107"/>
      <c r="N207" s="107">
        <v>1500</v>
      </c>
      <c r="O207" s="107">
        <v>1500</v>
      </c>
    </row>
    <row r="208" spans="1:15" x14ac:dyDescent="0.25">
      <c r="A208" s="31" t="s">
        <v>497</v>
      </c>
      <c r="B208" s="107">
        <v>500</v>
      </c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</row>
    <row r="209" spans="1:15" x14ac:dyDescent="0.25">
      <c r="A209" s="31" t="s">
        <v>498</v>
      </c>
      <c r="B209" s="107">
        <v>1000</v>
      </c>
      <c r="C209" s="107">
        <v>513.35</v>
      </c>
      <c r="D209" s="107">
        <v>143</v>
      </c>
      <c r="E209" s="107">
        <v>143</v>
      </c>
      <c r="F209" s="107">
        <v>350</v>
      </c>
      <c r="G209" s="107">
        <v>443</v>
      </c>
      <c r="H209" s="107">
        <v>333</v>
      </c>
      <c r="I209" s="107"/>
      <c r="J209" s="107">
        <v>2000</v>
      </c>
      <c r="K209" s="107">
        <v>5000</v>
      </c>
      <c r="L209" s="107">
        <v>2000</v>
      </c>
      <c r="M209" s="107"/>
      <c r="N209" s="107">
        <v>3000</v>
      </c>
      <c r="O209" s="107"/>
    </row>
    <row r="210" spans="1:15" x14ac:dyDescent="0.25">
      <c r="A210" s="31" t="s">
        <v>499</v>
      </c>
      <c r="B210" s="107">
        <v>2400</v>
      </c>
      <c r="C210" s="107"/>
      <c r="D210" s="107">
        <v>2433</v>
      </c>
      <c r="E210" s="107"/>
      <c r="F210" s="107">
        <v>1700</v>
      </c>
      <c r="G210" s="107"/>
      <c r="H210" s="107"/>
      <c r="I210" s="107"/>
      <c r="J210" s="107">
        <v>733</v>
      </c>
      <c r="K210" s="107">
        <v>533</v>
      </c>
      <c r="L210" s="107">
        <v>200</v>
      </c>
      <c r="M210" s="107">
        <v>600</v>
      </c>
      <c r="N210" s="107">
        <v>500</v>
      </c>
      <c r="O210" s="107"/>
    </row>
    <row r="211" spans="1:15" x14ac:dyDescent="0.25">
      <c r="A211" s="31" t="s">
        <v>573</v>
      </c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>
        <v>15000</v>
      </c>
      <c r="O211" s="107">
        <v>14000</v>
      </c>
    </row>
    <row r="212" spans="1:15" x14ac:dyDescent="0.25">
      <c r="A212" s="31" t="s">
        <v>500</v>
      </c>
      <c r="B212" s="107">
        <v>2000</v>
      </c>
      <c r="C212" s="107"/>
      <c r="D212" s="107">
        <v>2500</v>
      </c>
      <c r="E212" s="107"/>
      <c r="F212" s="107">
        <v>4000</v>
      </c>
      <c r="G212" s="107"/>
      <c r="H212" s="107"/>
      <c r="I212" s="107"/>
      <c r="J212" s="107">
        <v>1999</v>
      </c>
      <c r="K212" s="107"/>
      <c r="L212" s="107">
        <v>4000</v>
      </c>
      <c r="M212" s="107"/>
      <c r="N212" s="107">
        <v>4000</v>
      </c>
      <c r="O212" s="107"/>
    </row>
    <row r="213" spans="1:15" x14ac:dyDescent="0.25">
      <c r="A213" s="31" t="s">
        <v>574</v>
      </c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>
        <v>15000</v>
      </c>
      <c r="O213" s="107">
        <v>13000</v>
      </c>
    </row>
    <row r="214" spans="1:15" x14ac:dyDescent="0.25">
      <c r="A214" s="31" t="s">
        <v>501</v>
      </c>
      <c r="B214" s="107">
        <v>1000</v>
      </c>
      <c r="C214" s="107">
        <v>1000</v>
      </c>
      <c r="D214" s="107">
        <v>1000</v>
      </c>
      <c r="E214" s="107">
        <v>1000</v>
      </c>
      <c r="F214" s="107">
        <v>1000</v>
      </c>
      <c r="G214" s="107">
        <v>1000</v>
      </c>
      <c r="H214" s="107">
        <v>1000</v>
      </c>
      <c r="I214" s="107">
        <v>1000</v>
      </c>
      <c r="J214" s="107">
        <v>1000</v>
      </c>
      <c r="K214" s="107">
        <v>1000</v>
      </c>
      <c r="L214" s="107">
        <v>1000</v>
      </c>
      <c r="M214" s="107"/>
      <c r="N214" s="107">
        <v>1000</v>
      </c>
      <c r="O214" s="107">
        <v>1000</v>
      </c>
    </row>
    <row r="215" spans="1:15" x14ac:dyDescent="0.25">
      <c r="A215" s="31" t="s">
        <v>502</v>
      </c>
      <c r="B215" s="107">
        <v>20400</v>
      </c>
      <c r="C215" s="107">
        <v>17850</v>
      </c>
      <c r="D215" s="107">
        <v>19500</v>
      </c>
      <c r="E215" s="107">
        <v>20250</v>
      </c>
      <c r="F215" s="107">
        <v>18750</v>
      </c>
      <c r="G215" s="107">
        <v>18750</v>
      </c>
      <c r="H215" s="107">
        <v>14250</v>
      </c>
      <c r="I215" s="107">
        <v>14500</v>
      </c>
      <c r="J215" s="107">
        <v>14000</v>
      </c>
      <c r="K215" s="107">
        <v>12750</v>
      </c>
      <c r="L215" s="107">
        <v>750</v>
      </c>
      <c r="M215" s="107">
        <v>1500</v>
      </c>
      <c r="N215" s="107">
        <v>21000</v>
      </c>
      <c r="O215" s="107">
        <v>21000</v>
      </c>
    </row>
    <row r="216" spans="1:15" x14ac:dyDescent="0.25">
      <c r="A216" s="31" t="s">
        <v>503</v>
      </c>
      <c r="B216" s="107">
        <v>1250</v>
      </c>
      <c r="C216" s="107">
        <v>1250</v>
      </c>
      <c r="D216" s="107">
        <v>1250</v>
      </c>
      <c r="E216" s="107">
        <v>1250</v>
      </c>
      <c r="F216" s="107">
        <v>1250</v>
      </c>
      <c r="G216" s="107">
        <v>1250</v>
      </c>
      <c r="H216" s="107">
        <v>1000</v>
      </c>
      <c r="I216" s="107">
        <v>1000</v>
      </c>
      <c r="J216" s="107">
        <v>1000</v>
      </c>
      <c r="K216" s="107">
        <v>1000</v>
      </c>
      <c r="L216" s="107">
        <v>1000</v>
      </c>
      <c r="M216" s="107"/>
      <c r="N216" s="107">
        <v>1000</v>
      </c>
      <c r="O216" s="107">
        <v>1000</v>
      </c>
    </row>
    <row r="217" spans="1:15" x14ac:dyDescent="0.25">
      <c r="A217" s="31" t="s">
        <v>504</v>
      </c>
      <c r="B217" s="107">
        <v>1000</v>
      </c>
      <c r="C217" s="107">
        <v>1000</v>
      </c>
      <c r="D217" s="107">
        <v>1000</v>
      </c>
      <c r="E217" s="107"/>
      <c r="F217" s="107">
        <v>1000</v>
      </c>
      <c r="G217" s="107"/>
      <c r="H217" s="107"/>
      <c r="I217" s="107"/>
      <c r="J217" s="107">
        <v>333</v>
      </c>
      <c r="K217" s="107"/>
      <c r="L217" s="107">
        <v>1000</v>
      </c>
      <c r="M217" s="107"/>
      <c r="N217" s="107">
        <v>1000</v>
      </c>
      <c r="O217" s="107"/>
    </row>
    <row r="218" spans="1:15" x14ac:dyDescent="0.25">
      <c r="A218" s="31" t="s">
        <v>575</v>
      </c>
      <c r="B218" s="107"/>
      <c r="C218" s="107"/>
      <c r="D218" s="107">
        <v>1000</v>
      </c>
      <c r="E218" s="107"/>
      <c r="F218" s="107">
        <v>3000</v>
      </c>
      <c r="G218" s="107"/>
      <c r="H218" s="107"/>
      <c r="I218" s="107"/>
      <c r="J218" s="107">
        <v>333</v>
      </c>
      <c r="K218" s="107"/>
      <c r="L218" s="107">
        <v>1000</v>
      </c>
      <c r="M218" s="107"/>
      <c r="N218" s="107">
        <v>1000</v>
      </c>
      <c r="O218" s="107"/>
    </row>
    <row r="219" spans="1:15" x14ac:dyDescent="0.25">
      <c r="A219" s="31" t="s">
        <v>505</v>
      </c>
      <c r="B219" s="107">
        <v>1000</v>
      </c>
      <c r="C219" s="107">
        <v>1000</v>
      </c>
      <c r="D219" s="107">
        <v>1000</v>
      </c>
      <c r="E219" s="107">
        <v>1000</v>
      </c>
      <c r="F219" s="107">
        <v>1000</v>
      </c>
      <c r="G219" s="107">
        <v>1000</v>
      </c>
      <c r="H219" s="107">
        <v>1000</v>
      </c>
      <c r="I219" s="107">
        <v>1000</v>
      </c>
      <c r="J219" s="107">
        <v>2333</v>
      </c>
      <c r="K219" s="107">
        <v>333</v>
      </c>
      <c r="L219" s="107">
        <v>2000</v>
      </c>
      <c r="M219" s="107"/>
      <c r="N219" s="107">
        <v>2000</v>
      </c>
      <c r="O219" s="107"/>
    </row>
    <row r="220" spans="1:15" x14ac:dyDescent="0.25">
      <c r="A220" s="31" t="s">
        <v>506</v>
      </c>
      <c r="B220" s="107">
        <v>1250</v>
      </c>
      <c r="C220" s="107">
        <v>1250</v>
      </c>
      <c r="D220" s="107">
        <v>1250</v>
      </c>
      <c r="E220" s="107">
        <v>1250</v>
      </c>
      <c r="F220" s="107">
        <v>1250</v>
      </c>
      <c r="G220" s="107">
        <v>1250</v>
      </c>
      <c r="H220" s="107">
        <v>1250</v>
      </c>
      <c r="I220" s="107">
        <v>1250</v>
      </c>
      <c r="J220" s="107">
        <v>1042</v>
      </c>
      <c r="K220" s="107">
        <v>1042</v>
      </c>
      <c r="L220" s="107">
        <v>1250</v>
      </c>
      <c r="M220" s="107"/>
      <c r="N220" s="107">
        <v>2500</v>
      </c>
      <c r="O220" s="107">
        <v>2500</v>
      </c>
    </row>
    <row r="221" spans="1:15" x14ac:dyDescent="0.25">
      <c r="A221" s="31" t="s">
        <v>507</v>
      </c>
      <c r="B221" s="107">
        <v>1875</v>
      </c>
      <c r="C221" s="107">
        <v>1875</v>
      </c>
      <c r="D221" s="107">
        <v>3750</v>
      </c>
      <c r="E221" s="107">
        <v>3750</v>
      </c>
      <c r="F221" s="107">
        <v>3750</v>
      </c>
      <c r="G221" s="107">
        <v>3750</v>
      </c>
      <c r="H221" s="107">
        <v>4000</v>
      </c>
      <c r="I221" s="107">
        <v>4000</v>
      </c>
      <c r="J221" s="107">
        <v>667</v>
      </c>
      <c r="K221" s="107"/>
      <c r="L221" s="107">
        <v>1000</v>
      </c>
      <c r="M221" s="107"/>
      <c r="N221" s="107">
        <v>1000</v>
      </c>
      <c r="O221" s="107"/>
    </row>
    <row r="222" spans="1:15" x14ac:dyDescent="0.25">
      <c r="A222" s="31" t="s">
        <v>508</v>
      </c>
      <c r="B222" s="107">
        <v>1000</v>
      </c>
      <c r="C222" s="107"/>
      <c r="D222" s="107">
        <v>500</v>
      </c>
      <c r="E222" s="107"/>
      <c r="F222" s="107">
        <v>1000</v>
      </c>
      <c r="G222" s="107"/>
      <c r="H222" s="107"/>
      <c r="I222" s="107"/>
      <c r="J222" s="107">
        <v>333</v>
      </c>
      <c r="K222" s="107"/>
      <c r="L222" s="107">
        <v>1000</v>
      </c>
      <c r="M222" s="107"/>
      <c r="N222" s="107">
        <v>1000</v>
      </c>
      <c r="O222" s="107"/>
    </row>
    <row r="223" spans="1:15" x14ac:dyDescent="0.25">
      <c r="A223" s="31" t="s">
        <v>509</v>
      </c>
      <c r="B223" s="107">
        <v>36000</v>
      </c>
      <c r="C223" s="107">
        <v>29575</v>
      </c>
      <c r="D223" s="107">
        <v>28500</v>
      </c>
      <c r="E223" s="107">
        <v>29250</v>
      </c>
      <c r="F223" s="107">
        <v>28500</v>
      </c>
      <c r="G223" s="107">
        <v>28125</v>
      </c>
      <c r="H223" s="107">
        <v>23250</v>
      </c>
      <c r="I223" s="107">
        <v>26250</v>
      </c>
      <c r="J223" s="107">
        <v>20583</v>
      </c>
      <c r="K223" s="107">
        <v>15000</v>
      </c>
      <c r="L223" s="107">
        <v>3750</v>
      </c>
      <c r="M223" s="107">
        <v>13303</v>
      </c>
      <c r="N223" s="107">
        <v>29302</v>
      </c>
      <c r="O223" s="107">
        <v>29250</v>
      </c>
    </row>
    <row r="224" spans="1:15" x14ac:dyDescent="0.25">
      <c r="A224" s="31" t="s">
        <v>510</v>
      </c>
      <c r="B224" s="107">
        <v>1250</v>
      </c>
      <c r="C224" s="107">
        <v>1250</v>
      </c>
      <c r="D224" s="107">
        <v>1250</v>
      </c>
      <c r="E224" s="107">
        <v>1250</v>
      </c>
      <c r="F224" s="107">
        <v>1250</v>
      </c>
      <c r="G224" s="107">
        <v>1250</v>
      </c>
      <c r="H224" s="107">
        <v>1000</v>
      </c>
      <c r="I224" s="107">
        <v>1000</v>
      </c>
      <c r="J224" s="107">
        <v>667</v>
      </c>
      <c r="K224" s="107">
        <v>667</v>
      </c>
      <c r="L224" s="107">
        <v>1000</v>
      </c>
      <c r="M224" s="107">
        <v>1000</v>
      </c>
      <c r="N224" s="107">
        <v>1000</v>
      </c>
      <c r="O224" s="107">
        <v>1000</v>
      </c>
    </row>
    <row r="225" spans="1:15" x14ac:dyDescent="0.25">
      <c r="A225" s="31" t="s">
        <v>511</v>
      </c>
      <c r="B225" s="107">
        <v>1000</v>
      </c>
      <c r="C225" s="107">
        <v>500</v>
      </c>
      <c r="D225" s="107">
        <v>3000</v>
      </c>
      <c r="E225" s="107">
        <v>3000</v>
      </c>
      <c r="F225" s="107">
        <v>3500</v>
      </c>
      <c r="G225" s="107">
        <v>3250</v>
      </c>
      <c r="H225" s="107">
        <v>2999</v>
      </c>
      <c r="I225" s="107">
        <v>2999</v>
      </c>
      <c r="J225" s="107">
        <v>1499</v>
      </c>
      <c r="K225" s="107">
        <v>1166</v>
      </c>
      <c r="L225" s="107">
        <v>1000</v>
      </c>
      <c r="M225" s="107">
        <v>500</v>
      </c>
      <c r="N225" s="107">
        <v>2000</v>
      </c>
      <c r="O225" s="107"/>
    </row>
    <row r="226" spans="1:15" x14ac:dyDescent="0.25">
      <c r="A226" s="31" t="s">
        <v>576</v>
      </c>
      <c r="B226" s="107"/>
      <c r="C226" s="107">
        <v>1000</v>
      </c>
      <c r="D226" s="107">
        <v>1000</v>
      </c>
      <c r="E226" s="107">
        <v>1000</v>
      </c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</row>
    <row r="227" spans="1:15" x14ac:dyDescent="0.25">
      <c r="A227" s="31" t="s">
        <v>512</v>
      </c>
      <c r="B227" s="107">
        <v>500</v>
      </c>
      <c r="C227" s="107">
        <v>250</v>
      </c>
      <c r="D227" s="107">
        <v>500</v>
      </c>
      <c r="E227" s="107"/>
      <c r="F227" s="107">
        <v>500</v>
      </c>
      <c r="G227" s="107"/>
      <c r="H227" s="107"/>
      <c r="I227" s="107"/>
      <c r="J227" s="107">
        <v>333</v>
      </c>
      <c r="K227" s="107"/>
      <c r="L227" s="107"/>
      <c r="M227" s="107"/>
      <c r="N227" s="107"/>
      <c r="O227" s="107"/>
    </row>
    <row r="228" spans="1:15" x14ac:dyDescent="0.25">
      <c r="A228" s="31" t="s">
        <v>513</v>
      </c>
      <c r="B228" s="107">
        <v>12600</v>
      </c>
      <c r="C228" s="107"/>
      <c r="D228" s="107">
        <v>2333</v>
      </c>
      <c r="E228" s="107"/>
      <c r="F228" s="107">
        <v>8600</v>
      </c>
      <c r="G228" s="107">
        <v>5200</v>
      </c>
      <c r="H228" s="107">
        <v>5782</v>
      </c>
      <c r="I228" s="107"/>
      <c r="J228" s="107">
        <v>4997</v>
      </c>
      <c r="K228" s="107"/>
      <c r="L228" s="107">
        <v>4100</v>
      </c>
      <c r="M228" s="107"/>
      <c r="N228" s="107">
        <v>1700</v>
      </c>
      <c r="O228" s="107">
        <v>2500</v>
      </c>
    </row>
    <row r="229" spans="1:15" x14ac:dyDescent="0.25">
      <c r="A229" s="31" t="s">
        <v>514</v>
      </c>
      <c r="B229" s="107">
        <v>100</v>
      </c>
      <c r="C229" s="107"/>
      <c r="D229" s="107"/>
      <c r="E229" s="107"/>
      <c r="F229" s="107"/>
      <c r="G229" s="107"/>
      <c r="H229" s="107"/>
      <c r="I229" s="107"/>
      <c r="J229" s="107"/>
      <c r="K229" s="107"/>
      <c r="L229" s="107">
        <v>200</v>
      </c>
      <c r="M229" s="107"/>
      <c r="N229" s="107"/>
      <c r="O229" s="107"/>
    </row>
    <row r="230" spans="1:15" x14ac:dyDescent="0.25">
      <c r="A230" s="31" t="s">
        <v>577</v>
      </c>
      <c r="B230" s="107"/>
      <c r="C230" s="107"/>
      <c r="D230" s="107"/>
      <c r="E230" s="107">
        <v>301.42</v>
      </c>
      <c r="F230" s="107"/>
      <c r="G230" s="107"/>
      <c r="H230" s="107"/>
      <c r="I230" s="107"/>
      <c r="J230" s="107"/>
      <c r="K230" s="107">
        <v>1712</v>
      </c>
      <c r="L230" s="107"/>
      <c r="M230" s="107"/>
      <c r="N230" s="107"/>
      <c r="O230" s="107"/>
    </row>
    <row r="231" spans="1:15" x14ac:dyDescent="0.25">
      <c r="A231" s="31" t="s">
        <v>515</v>
      </c>
      <c r="B231" s="107">
        <v>5000</v>
      </c>
      <c r="C231" s="107">
        <v>6150</v>
      </c>
      <c r="D231" s="107">
        <v>1300</v>
      </c>
      <c r="E231" s="107">
        <v>3000</v>
      </c>
      <c r="F231" s="107">
        <v>16554</v>
      </c>
      <c r="G231" s="107">
        <v>20708</v>
      </c>
      <c r="H231" s="107">
        <v>2350</v>
      </c>
      <c r="I231" s="107">
        <v>2730</v>
      </c>
      <c r="J231" s="107">
        <v>2040</v>
      </c>
      <c r="K231" s="107"/>
      <c r="L231" s="107"/>
      <c r="M231" s="107"/>
      <c r="N231" s="107">
        <v>500</v>
      </c>
      <c r="O231" s="107">
        <v>500</v>
      </c>
    </row>
    <row r="232" spans="1:15" x14ac:dyDescent="0.25">
      <c r="A232" s="31" t="s">
        <v>516</v>
      </c>
      <c r="B232" s="107">
        <v>1000</v>
      </c>
      <c r="C232" s="107"/>
      <c r="D232" s="107">
        <v>250</v>
      </c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</row>
    <row r="233" spans="1:15" x14ac:dyDescent="0.25">
      <c r="A233" s="31" t="s">
        <v>578</v>
      </c>
      <c r="B233" s="107"/>
      <c r="C233" s="107"/>
      <c r="D233" s="107"/>
      <c r="E233" s="107"/>
      <c r="F233" s="107"/>
      <c r="G233" s="107"/>
      <c r="H233" s="107">
        <v>224</v>
      </c>
      <c r="I233" s="107"/>
      <c r="J233" s="107">
        <v>3334</v>
      </c>
      <c r="K233" s="107">
        <v>7334</v>
      </c>
      <c r="L233" s="107">
        <v>450</v>
      </c>
      <c r="M233" s="107"/>
      <c r="N233" s="107">
        <v>2117</v>
      </c>
      <c r="O233" s="107">
        <v>1667</v>
      </c>
    </row>
    <row r="234" spans="1:15" x14ac:dyDescent="0.25">
      <c r="A234" s="31" t="s">
        <v>517</v>
      </c>
      <c r="B234" s="107">
        <v>1500</v>
      </c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</row>
    <row r="235" spans="1:15" x14ac:dyDescent="0.25">
      <c r="A235" s="31" t="s">
        <v>579</v>
      </c>
      <c r="B235" s="107"/>
      <c r="C235" s="107">
        <v>1000</v>
      </c>
      <c r="D235" s="107"/>
      <c r="E235" s="107"/>
      <c r="F235" s="107"/>
      <c r="G235" s="107"/>
      <c r="H235" s="107">
        <v>333</v>
      </c>
      <c r="I235" s="107">
        <v>333</v>
      </c>
      <c r="J235" s="107"/>
      <c r="K235" s="107"/>
      <c r="L235" s="107"/>
      <c r="M235" s="107">
        <v>1000</v>
      </c>
      <c r="N235" s="107"/>
      <c r="O235" s="107"/>
    </row>
    <row r="236" spans="1:15" x14ac:dyDescent="0.25">
      <c r="A236" s="31" t="s">
        <v>518</v>
      </c>
      <c r="B236" s="107">
        <v>2500</v>
      </c>
      <c r="C236" s="107">
        <v>2000</v>
      </c>
      <c r="D236" s="107">
        <v>2500</v>
      </c>
      <c r="E236" s="107">
        <v>1500</v>
      </c>
      <c r="F236" s="107">
        <v>2500</v>
      </c>
      <c r="G236" s="107">
        <v>2500</v>
      </c>
      <c r="H236" s="107">
        <v>1208</v>
      </c>
      <c r="I236" s="107">
        <v>2250</v>
      </c>
      <c r="J236" s="107">
        <v>1832</v>
      </c>
      <c r="K236" s="107">
        <v>1832</v>
      </c>
      <c r="L236" s="107">
        <v>1500</v>
      </c>
      <c r="M236" s="107">
        <v>500</v>
      </c>
      <c r="N236" s="107">
        <v>3000</v>
      </c>
      <c r="O236" s="107">
        <v>3000</v>
      </c>
    </row>
    <row r="237" spans="1:15" x14ac:dyDescent="0.25">
      <c r="A237" s="31" t="s">
        <v>519</v>
      </c>
      <c r="B237" s="107">
        <v>6934</v>
      </c>
      <c r="C237" s="107">
        <v>13661</v>
      </c>
      <c r="D237" s="107">
        <v>8257</v>
      </c>
      <c r="E237" s="107">
        <v>13190</v>
      </c>
      <c r="F237" s="107">
        <v>4551</v>
      </c>
      <c r="G237" s="107">
        <v>4953</v>
      </c>
      <c r="H237" s="107">
        <v>5840</v>
      </c>
      <c r="I237" s="107">
        <v>5845</v>
      </c>
      <c r="J237" s="107">
        <v>10075</v>
      </c>
      <c r="K237" s="107">
        <v>2655</v>
      </c>
      <c r="L237" s="107">
        <v>1925</v>
      </c>
      <c r="M237" s="107">
        <v>1925</v>
      </c>
      <c r="N237" s="107">
        <v>27622.649999999998</v>
      </c>
      <c r="O237" s="107">
        <v>5375</v>
      </c>
    </row>
    <row r="238" spans="1:15" x14ac:dyDescent="0.25">
      <c r="A238" s="31" t="s">
        <v>520</v>
      </c>
      <c r="B238" s="107">
        <v>6797.56</v>
      </c>
      <c r="C238" s="107">
        <v>7916</v>
      </c>
      <c r="D238" s="107">
        <v>30023.5</v>
      </c>
      <c r="E238" s="107">
        <v>27363.5</v>
      </c>
      <c r="F238" s="107">
        <v>34655</v>
      </c>
      <c r="G238" s="107">
        <v>16725</v>
      </c>
      <c r="H238" s="107">
        <v>15121.68</v>
      </c>
      <c r="I238" s="107">
        <v>10449</v>
      </c>
      <c r="J238" s="107">
        <v>11545.57</v>
      </c>
      <c r="K238" s="107">
        <v>5496</v>
      </c>
      <c r="L238" s="107">
        <v>33655.18</v>
      </c>
      <c r="M238" s="107">
        <v>3810.8</v>
      </c>
      <c r="N238" s="107">
        <v>11200</v>
      </c>
      <c r="O238" s="107">
        <v>4550</v>
      </c>
    </row>
    <row r="239" spans="1:15" x14ac:dyDescent="0.25">
      <c r="A239" s="31" t="s">
        <v>521</v>
      </c>
      <c r="B239" s="107">
        <v>3016123</v>
      </c>
      <c r="C239" s="107">
        <v>2709031</v>
      </c>
      <c r="D239" s="107">
        <v>3317832</v>
      </c>
      <c r="E239" s="107">
        <v>4297421</v>
      </c>
      <c r="F239" s="107">
        <v>2609195</v>
      </c>
      <c r="G239" s="107">
        <v>2496029</v>
      </c>
      <c r="H239" s="107">
        <v>2730115</v>
      </c>
      <c r="I239" s="107">
        <v>2646198</v>
      </c>
      <c r="J239" s="107">
        <v>2676047</v>
      </c>
      <c r="K239" s="107">
        <v>2372025</v>
      </c>
      <c r="L239" s="107">
        <v>2601497</v>
      </c>
      <c r="M239" s="107">
        <v>2567721</v>
      </c>
      <c r="N239" s="107">
        <v>3180784.05</v>
      </c>
      <c r="O239" s="107">
        <v>3167963.9499999997</v>
      </c>
    </row>
    <row r="240" spans="1:15" x14ac:dyDescent="0.25">
      <c r="A240" s="31" t="s">
        <v>580</v>
      </c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>
        <v>500</v>
      </c>
      <c r="M240" s="107"/>
      <c r="N240" s="107">
        <v>1000</v>
      </c>
      <c r="O240" s="107">
        <v>1000</v>
      </c>
    </row>
    <row r="241" spans="1:15" x14ac:dyDescent="0.25">
      <c r="A241" s="31" t="s">
        <v>522</v>
      </c>
      <c r="B241" s="107">
        <v>6500</v>
      </c>
      <c r="C241" s="107">
        <v>6500</v>
      </c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</row>
    <row r="242" spans="1:15" x14ac:dyDescent="0.25">
      <c r="A242" s="31" t="s">
        <v>523</v>
      </c>
      <c r="B242" s="107">
        <v>1000</v>
      </c>
      <c r="C242" s="107"/>
      <c r="D242" s="107">
        <v>1000</v>
      </c>
      <c r="E242" s="107"/>
      <c r="F242" s="107">
        <v>1000</v>
      </c>
      <c r="G242" s="107"/>
      <c r="H242" s="107"/>
      <c r="I242" s="107"/>
      <c r="J242" s="107"/>
      <c r="K242" s="107"/>
      <c r="L242" s="107"/>
      <c r="M242" s="107"/>
      <c r="N242" s="107"/>
      <c r="O242" s="107"/>
    </row>
    <row r="243" spans="1:15" x14ac:dyDescent="0.25">
      <c r="A243" s="31" t="s">
        <v>581</v>
      </c>
      <c r="B243" s="107"/>
      <c r="C243" s="107"/>
      <c r="D243" s="107"/>
      <c r="E243" s="107"/>
      <c r="F243" s="107">
        <v>500</v>
      </c>
      <c r="G243" s="107">
        <v>500</v>
      </c>
      <c r="H243" s="107">
        <v>1500</v>
      </c>
      <c r="I243" s="107"/>
      <c r="J243" s="107">
        <v>83</v>
      </c>
      <c r="K243" s="107"/>
      <c r="L243" s="107">
        <v>1000</v>
      </c>
      <c r="M243" s="107"/>
      <c r="N243" s="107">
        <v>1250</v>
      </c>
      <c r="O243" s="107"/>
    </row>
    <row r="244" spans="1:15" x14ac:dyDescent="0.25">
      <c r="A244" s="31" t="s">
        <v>524</v>
      </c>
      <c r="B244" s="107">
        <v>231381</v>
      </c>
      <c r="C244" s="107">
        <v>256698</v>
      </c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</row>
    <row r="245" spans="1:15" x14ac:dyDescent="0.25">
      <c r="A245" s="31" t="s">
        <v>582</v>
      </c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>
        <v>1000</v>
      </c>
      <c r="O245" s="107"/>
    </row>
    <row r="246" spans="1:15" x14ac:dyDescent="0.25">
      <c r="A246" s="31" t="s">
        <v>583</v>
      </c>
      <c r="B246" s="107"/>
      <c r="C246" s="107"/>
      <c r="D246" s="107">
        <v>2500</v>
      </c>
      <c r="E246" s="107">
        <v>12857.77</v>
      </c>
      <c r="F246" s="107">
        <v>900</v>
      </c>
      <c r="G246" s="107">
        <v>900</v>
      </c>
      <c r="H246" s="107"/>
      <c r="I246" s="107"/>
      <c r="J246" s="107">
        <v>2483</v>
      </c>
      <c r="K246" s="107">
        <v>2983</v>
      </c>
      <c r="L246" s="107">
        <v>4400</v>
      </c>
      <c r="M246" s="107"/>
      <c r="N246" s="107">
        <v>5300</v>
      </c>
      <c r="O246" s="107">
        <v>1000</v>
      </c>
    </row>
    <row r="247" spans="1:15" x14ac:dyDescent="0.25">
      <c r="A247" s="31" t="s">
        <v>525</v>
      </c>
      <c r="B247" s="107">
        <v>5000</v>
      </c>
      <c r="C247" s="107"/>
      <c r="D247" s="107">
        <v>1000</v>
      </c>
      <c r="E247" s="107"/>
      <c r="F247" s="107">
        <v>500</v>
      </c>
      <c r="G247" s="107"/>
      <c r="H247" s="107">
        <v>6517</v>
      </c>
      <c r="I247" s="107"/>
      <c r="J247" s="107">
        <v>2400</v>
      </c>
      <c r="K247" s="107"/>
      <c r="L247" s="107">
        <v>6750</v>
      </c>
      <c r="M247" s="107">
        <v>500</v>
      </c>
      <c r="N247" s="107">
        <v>5000</v>
      </c>
      <c r="O247" s="107"/>
    </row>
    <row r="248" spans="1:15" x14ac:dyDescent="0.25">
      <c r="A248" s="31" t="s">
        <v>584</v>
      </c>
      <c r="B248" s="107"/>
      <c r="C248" s="107"/>
      <c r="D248" s="107">
        <v>750</v>
      </c>
      <c r="E248" s="107">
        <v>600</v>
      </c>
      <c r="F248" s="107"/>
      <c r="G248" s="107"/>
      <c r="H248" s="107">
        <v>450</v>
      </c>
      <c r="I248" s="107"/>
      <c r="J248" s="107">
        <v>250</v>
      </c>
      <c r="K248" s="107"/>
      <c r="L248" s="107"/>
      <c r="M248" s="107"/>
      <c r="N248" s="107"/>
      <c r="O248" s="107"/>
    </row>
    <row r="249" spans="1:15" x14ac:dyDescent="0.25">
      <c r="A249" s="31" t="s">
        <v>585</v>
      </c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>
        <v>500</v>
      </c>
      <c r="M249" s="107">
        <v>500</v>
      </c>
      <c r="N249" s="107"/>
      <c r="O249" s="107"/>
    </row>
    <row r="250" spans="1:15" x14ac:dyDescent="0.25">
      <c r="A250" s="31" t="s">
        <v>526</v>
      </c>
      <c r="B250" s="107">
        <v>1500</v>
      </c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>
        <v>1000</v>
      </c>
      <c r="O250" s="107"/>
    </row>
    <row r="251" spans="1:15" x14ac:dyDescent="0.25">
      <c r="A251" s="31" t="s">
        <v>586</v>
      </c>
      <c r="B251" s="107"/>
      <c r="C251" s="107"/>
      <c r="D251" s="107"/>
      <c r="E251" s="107"/>
      <c r="F251" s="107">
        <v>250</v>
      </c>
      <c r="G251" s="107">
        <v>250</v>
      </c>
      <c r="H251" s="107"/>
      <c r="I251" s="107"/>
      <c r="J251" s="107"/>
      <c r="K251" s="107"/>
      <c r="L251" s="107">
        <v>500</v>
      </c>
      <c r="M251" s="107"/>
      <c r="N251" s="107">
        <v>500</v>
      </c>
      <c r="O251" s="107"/>
    </row>
    <row r="252" spans="1:15" x14ac:dyDescent="0.25">
      <c r="A252" s="31" t="s">
        <v>527</v>
      </c>
      <c r="B252" s="107">
        <v>155052</v>
      </c>
      <c r="C252" s="107">
        <v>138484</v>
      </c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</row>
    <row r="253" spans="1:15" x14ac:dyDescent="0.25">
      <c r="A253" s="31" t="s">
        <v>587</v>
      </c>
      <c r="B253" s="107"/>
      <c r="C253" s="107"/>
      <c r="D253" s="107"/>
      <c r="E253" s="107"/>
      <c r="F253" s="107"/>
      <c r="G253" s="107"/>
      <c r="H253" s="107"/>
      <c r="I253" s="107"/>
      <c r="J253" s="107">
        <v>333</v>
      </c>
      <c r="K253" s="107">
        <v>333</v>
      </c>
      <c r="L253" s="107">
        <v>1000</v>
      </c>
      <c r="M253" s="107"/>
      <c r="N253" s="107">
        <v>1000</v>
      </c>
      <c r="O253" s="107"/>
    </row>
    <row r="254" spans="1:15" x14ac:dyDescent="0.25">
      <c r="A254" s="31" t="s">
        <v>588</v>
      </c>
      <c r="B254" s="107"/>
      <c r="C254" s="107">
        <v>4207.5199999999995</v>
      </c>
      <c r="D254" s="107">
        <v>175</v>
      </c>
      <c r="E254" s="107"/>
      <c r="F254" s="107">
        <v>350</v>
      </c>
      <c r="G254" s="107">
        <v>350</v>
      </c>
      <c r="H254" s="107">
        <v>642</v>
      </c>
      <c r="I254" s="107">
        <v>175</v>
      </c>
      <c r="J254" s="107"/>
      <c r="K254" s="107"/>
      <c r="L254" s="107">
        <v>600</v>
      </c>
      <c r="M254" s="107"/>
      <c r="N254" s="107">
        <v>700</v>
      </c>
      <c r="O254" s="107"/>
    </row>
    <row r="255" spans="1:15" x14ac:dyDescent="0.25">
      <c r="A255" s="31" t="s">
        <v>589</v>
      </c>
      <c r="B255" s="107">
        <f>SUM(B132:B254)</f>
        <v>5225211.58</v>
      </c>
      <c r="C255" s="107">
        <f t="shared" ref="C255:O255" si="6">SUM(C132:C254)</f>
        <v>5077802.8499999996</v>
      </c>
      <c r="D255" s="107">
        <f t="shared" si="6"/>
        <v>5928150.9900000002</v>
      </c>
      <c r="E255" s="107">
        <f t="shared" si="6"/>
        <v>6958576.7999999989</v>
      </c>
      <c r="F255" s="107">
        <f t="shared" si="6"/>
        <v>5939915.75</v>
      </c>
      <c r="G255" s="107">
        <f t="shared" si="6"/>
        <v>5890578.5999999996</v>
      </c>
      <c r="H255" s="107">
        <f t="shared" si="6"/>
        <v>5912736.6100000003</v>
      </c>
      <c r="I255" s="107">
        <f t="shared" si="6"/>
        <v>6005287.9100000001</v>
      </c>
      <c r="J255" s="107">
        <f t="shared" si="6"/>
        <v>5704628.0099999998</v>
      </c>
      <c r="K255" s="107">
        <f t="shared" si="6"/>
        <v>5290444.66</v>
      </c>
      <c r="L255" s="107">
        <f t="shared" si="6"/>
        <v>6116917.6799999997</v>
      </c>
      <c r="M255" s="107">
        <f t="shared" si="6"/>
        <v>6127953.0699999994</v>
      </c>
      <c r="N255" s="107">
        <f t="shared" si="6"/>
        <v>6960322.5800000001</v>
      </c>
      <c r="O255" s="107">
        <f t="shared" si="6"/>
        <v>6743772.4900000002</v>
      </c>
    </row>
  </sheetData>
  <pageMargins left="0.25" right="0.25" top="0.75" bottom="0.75" header="0.3" footer="0.3"/>
  <pageSetup paperSize="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H28" sqref="H28"/>
    </sheetView>
  </sheetViews>
  <sheetFormatPr defaultRowHeight="13.2" x14ac:dyDescent="0.25"/>
  <cols>
    <col min="1" max="1" width="16.5546875" customWidth="1"/>
    <col min="2" max="2" width="12.109375" customWidth="1"/>
    <col min="3" max="3" width="15.109375" customWidth="1"/>
    <col min="4" max="4" width="13.109375" customWidth="1"/>
    <col min="5" max="5" width="14.44140625" customWidth="1"/>
    <col min="6" max="6" width="13.88671875" customWidth="1"/>
    <col min="7" max="7" width="16.44140625" customWidth="1"/>
  </cols>
  <sheetData>
    <row r="1" spans="1:7" x14ac:dyDescent="0.25">
      <c r="A1" t="s">
        <v>229</v>
      </c>
    </row>
    <row r="2" spans="1:7" x14ac:dyDescent="0.25">
      <c r="A2" s="175"/>
      <c r="B2" s="128" t="s">
        <v>230</v>
      </c>
      <c r="C2" s="128"/>
      <c r="D2" s="128" t="s">
        <v>231</v>
      </c>
      <c r="E2" s="128"/>
      <c r="F2" s="128" t="s">
        <v>109</v>
      </c>
      <c r="G2" s="128"/>
    </row>
    <row r="3" spans="1:7" ht="12.75" customHeight="1" x14ac:dyDescent="0.25">
      <c r="A3" s="129"/>
      <c r="B3" s="145" t="s">
        <v>232</v>
      </c>
      <c r="C3" s="145" t="s">
        <v>233</v>
      </c>
      <c r="D3" s="145" t="s">
        <v>232</v>
      </c>
      <c r="E3" s="145" t="s">
        <v>233</v>
      </c>
      <c r="F3" s="145" t="s">
        <v>232</v>
      </c>
      <c r="G3" s="145" t="s">
        <v>233</v>
      </c>
    </row>
    <row r="4" spans="1:7" x14ac:dyDescent="0.25">
      <c r="A4" s="48" t="s">
        <v>5</v>
      </c>
      <c r="B4" s="49">
        <v>0.87860235926534036</v>
      </c>
      <c r="C4" s="49">
        <v>0.70658503807675077</v>
      </c>
      <c r="D4" s="49">
        <v>0.87830858618463536</v>
      </c>
      <c r="E4" s="49">
        <v>0.69141381536475044</v>
      </c>
      <c r="F4" s="49">
        <v>0.82105263157894603</v>
      </c>
      <c r="G4" s="49">
        <v>0.56959064327485442</v>
      </c>
    </row>
    <row r="5" spans="1:7" ht="12.75" customHeight="1" x14ac:dyDescent="0.25">
      <c r="A5" s="48" t="s">
        <v>6</v>
      </c>
      <c r="B5" s="49">
        <v>0.88352721528077016</v>
      </c>
      <c r="C5" s="49">
        <v>0.71793767054430446</v>
      </c>
      <c r="D5" s="49">
        <v>0.87976848197842883</v>
      </c>
      <c r="E5" s="49">
        <v>0.68929229150223703</v>
      </c>
      <c r="F5" s="49">
        <v>0.82889200561009724</v>
      </c>
      <c r="G5" s="49">
        <v>0.59186535764375869</v>
      </c>
    </row>
    <row r="6" spans="1:7" ht="12.75" customHeight="1" x14ac:dyDescent="0.25">
      <c r="A6" s="48" t="s">
        <v>7</v>
      </c>
      <c r="B6" s="49">
        <v>0.89576059850373679</v>
      </c>
      <c r="C6" s="49">
        <v>0.74339152119700458</v>
      </c>
      <c r="D6" s="49">
        <v>0.88149171270718285</v>
      </c>
      <c r="E6" s="49">
        <v>0.71767955801105154</v>
      </c>
      <c r="F6" s="49">
        <v>0.8580097087378632</v>
      </c>
      <c r="G6" s="49">
        <v>0.62621359223301021</v>
      </c>
    </row>
    <row r="7" spans="1:7" ht="12.75" customHeight="1" x14ac:dyDescent="0.25">
      <c r="A7" s="48" t="s">
        <v>8</v>
      </c>
      <c r="B7" s="49">
        <v>0.89576059850373679</v>
      </c>
      <c r="C7" s="49">
        <v>0.74339152119700458</v>
      </c>
      <c r="D7" s="49">
        <v>0.88149171270718207</v>
      </c>
      <c r="E7" s="49">
        <v>0.71767955801105165</v>
      </c>
      <c r="F7" s="49">
        <v>0.8580097087378632</v>
      </c>
      <c r="G7" s="49">
        <v>0.62621359223301021</v>
      </c>
    </row>
    <row r="8" spans="1:7" x14ac:dyDescent="0.25">
      <c r="A8" s="48" t="s">
        <v>9</v>
      </c>
      <c r="B8" s="49">
        <v>0.88274493123493425</v>
      </c>
      <c r="C8" s="49">
        <v>0.73528994754005095</v>
      </c>
      <c r="D8" s="49">
        <v>0.86597593582887722</v>
      </c>
      <c r="E8" s="49">
        <v>0.66677807486630913</v>
      </c>
      <c r="F8" s="49">
        <v>0.85410010649627144</v>
      </c>
      <c r="G8" s="49">
        <v>0.61022364217252367</v>
      </c>
    </row>
    <row r="9" spans="1:7" ht="12.75" customHeight="1" x14ac:dyDescent="0.25">
      <c r="A9" s="48" t="s">
        <v>10</v>
      </c>
      <c r="B9" s="49">
        <v>0.88119590873327702</v>
      </c>
      <c r="C9" s="49">
        <v>0.7275111460792032</v>
      </c>
      <c r="D9" s="49">
        <v>0.87314518475414649</v>
      </c>
      <c r="E9" s="49">
        <v>0.71574047134128493</v>
      </c>
      <c r="F9" s="49">
        <v>0.8303769401330372</v>
      </c>
      <c r="G9" s="49">
        <v>0.60088691796008775</v>
      </c>
    </row>
    <row r="10" spans="1:7" x14ac:dyDescent="0.25">
      <c r="A10" s="48" t="s">
        <v>11</v>
      </c>
      <c r="B10" s="49">
        <v>0.86183291422184749</v>
      </c>
      <c r="C10" s="49">
        <v>0.70746018440905467</v>
      </c>
      <c r="D10" s="49">
        <v>0.86395597676551406</v>
      </c>
      <c r="E10" s="49">
        <v>0.70009171507184442</v>
      </c>
      <c r="F10" s="49">
        <v>0.84713375796178281</v>
      </c>
      <c r="G10" s="49">
        <v>0.60054595086442208</v>
      </c>
    </row>
    <row r="11" spans="1:7" ht="12.75" customHeight="1" x14ac:dyDescent="0.25">
      <c r="A11" s="48" t="s">
        <v>12</v>
      </c>
      <c r="B11" s="49">
        <v>0.87002724795640152</v>
      </c>
      <c r="C11" s="49">
        <v>0.72057220708446645</v>
      </c>
      <c r="D11" s="49">
        <v>0.8594449418084168</v>
      </c>
      <c r="E11" s="49">
        <v>0.70934049537451604</v>
      </c>
      <c r="F11" s="49">
        <v>0.81660899653979224</v>
      </c>
      <c r="G11" s="49">
        <v>0.58131487889273326</v>
      </c>
    </row>
    <row r="12" spans="1:7" ht="12.75" customHeight="1" x14ac:dyDescent="0.25">
      <c r="A12" s="48" t="s">
        <v>13</v>
      </c>
      <c r="B12" s="49">
        <v>0.8665579562440584</v>
      </c>
      <c r="C12" s="49">
        <v>0.70308465824160726</v>
      </c>
      <c r="D12" s="49">
        <v>0.86166394779771582</v>
      </c>
      <c r="E12" s="49">
        <v>0.68548123980424158</v>
      </c>
      <c r="F12" s="49">
        <v>0.8368580060422961</v>
      </c>
      <c r="G12" s="49">
        <v>0.59516616314199333</v>
      </c>
    </row>
    <row r="13" spans="1:7" x14ac:dyDescent="0.25">
      <c r="A13" s="48" t="s">
        <v>14</v>
      </c>
      <c r="B13" s="49">
        <v>0.87630440315601998</v>
      </c>
      <c r="C13" s="49">
        <v>0.71150419954186583</v>
      </c>
      <c r="D13" s="49">
        <v>0.88316046369737855</v>
      </c>
      <c r="E13" s="49">
        <v>0.71629042098840978</v>
      </c>
      <c r="F13" s="49">
        <v>0.81113537117903933</v>
      </c>
      <c r="G13" s="49">
        <v>0.56986899563318794</v>
      </c>
    </row>
    <row r="14" spans="1:7" ht="12.75" customHeight="1" x14ac:dyDescent="0.25">
      <c r="A14" s="48" t="s">
        <v>15</v>
      </c>
      <c r="B14" s="49">
        <v>0.88335704125177439</v>
      </c>
      <c r="C14" s="49">
        <v>0.71137980085348596</v>
      </c>
      <c r="D14" s="49">
        <v>0.86932409012131862</v>
      </c>
      <c r="E14" s="49">
        <v>0.68769497400346802</v>
      </c>
      <c r="F14" s="49">
        <v>0.8805841924398613</v>
      </c>
      <c r="G14" s="49">
        <v>0.63144329896907159</v>
      </c>
    </row>
    <row r="15" spans="1:7" ht="12.75" customHeight="1" x14ac:dyDescent="0.25">
      <c r="A15" s="48" t="s">
        <v>16</v>
      </c>
      <c r="B15" s="49">
        <v>0.89930458970792859</v>
      </c>
      <c r="C15" s="49">
        <v>0.73936022253129152</v>
      </c>
      <c r="D15" s="49">
        <v>0.90357852882703671</v>
      </c>
      <c r="E15" s="49">
        <v>0.72829688535453752</v>
      </c>
      <c r="F15" s="49">
        <v>0.85307621671257916</v>
      </c>
      <c r="G15" s="49">
        <v>0.59687786960514222</v>
      </c>
    </row>
    <row r="16" spans="1:7" x14ac:dyDescent="0.25">
      <c r="A16" s="48" t="s">
        <v>17</v>
      </c>
      <c r="B16" s="49">
        <v>0.87919762258543943</v>
      </c>
      <c r="C16" s="49">
        <v>0.70653789004457768</v>
      </c>
      <c r="D16" s="49">
        <v>0.88462916517377177</v>
      </c>
      <c r="E16" s="49">
        <v>0.73450376209244006</v>
      </c>
      <c r="F16" s="49">
        <v>0.85675675675675733</v>
      </c>
      <c r="G16" s="49">
        <v>0.57567567567567657</v>
      </c>
    </row>
    <row r="17" spans="1:7" ht="12.75" customHeight="1" x14ac:dyDescent="0.25">
      <c r="A17" s="48" t="s">
        <v>18</v>
      </c>
      <c r="B17" s="49">
        <v>0.89384259888541862</v>
      </c>
      <c r="C17" s="49">
        <v>0.72937338589098677</v>
      </c>
      <c r="D17" s="49">
        <v>0.89421036677781174</v>
      </c>
      <c r="E17" s="49">
        <v>0.7338587450742633</v>
      </c>
      <c r="F17" s="49">
        <v>0.85728643216080436</v>
      </c>
      <c r="G17" s="49">
        <v>0.54673366834170944</v>
      </c>
    </row>
    <row r="18" spans="1:7" ht="12.75" customHeight="1" x14ac:dyDescent="0.25">
      <c r="A18" s="48" t="s">
        <v>19</v>
      </c>
      <c r="B18" s="49">
        <v>0.8535867237687389</v>
      </c>
      <c r="C18" s="49">
        <v>0.68094218415417551</v>
      </c>
      <c r="D18" s="49">
        <v>0.85883905013192441</v>
      </c>
      <c r="E18" s="49">
        <v>0.68271767810026351</v>
      </c>
      <c r="F18" s="49">
        <v>0.79939668174962342</v>
      </c>
      <c r="G18" s="49">
        <v>0.53544494720965252</v>
      </c>
    </row>
    <row r="19" spans="1:7" x14ac:dyDescent="0.25">
      <c r="A19" s="48" t="s">
        <v>20</v>
      </c>
      <c r="B19" s="49">
        <v>0.85613858900326678</v>
      </c>
      <c r="C19" s="49">
        <v>0.68365553602812335</v>
      </c>
      <c r="D19" s="49">
        <v>0.8723224351747465</v>
      </c>
      <c r="E19" s="49">
        <v>0.73562570462232202</v>
      </c>
      <c r="F19" s="49">
        <v>0.80266666666666753</v>
      </c>
      <c r="G19" s="49">
        <v>0.52799999999999936</v>
      </c>
    </row>
    <row r="20" spans="1:7" ht="12.75" customHeight="1" x14ac:dyDescent="0.25">
      <c r="A20" s="48" t="s">
        <v>21</v>
      </c>
      <c r="B20" s="49">
        <v>0.86484779588227634</v>
      </c>
      <c r="C20" s="49">
        <v>0.68725527346216786</v>
      </c>
      <c r="D20" s="49">
        <v>0.84741784037558776</v>
      </c>
      <c r="E20" s="49">
        <v>0.68075117370892091</v>
      </c>
      <c r="F20" s="49">
        <v>0.82686335403726707</v>
      </c>
      <c r="G20" s="49">
        <v>0.58928571428571397</v>
      </c>
    </row>
    <row r="21" spans="1:7" ht="12.75" customHeight="1" x14ac:dyDescent="0.25">
      <c r="A21" s="48" t="s">
        <v>22</v>
      </c>
      <c r="B21" s="49">
        <v>0.86732443412652604</v>
      </c>
      <c r="C21" s="49">
        <v>0.68496807893209699</v>
      </c>
      <c r="D21" s="49">
        <v>0.86462758425375352</v>
      </c>
      <c r="E21" s="49">
        <v>0.71452846219201616</v>
      </c>
      <c r="F21" s="49">
        <v>0.81410788381742893</v>
      </c>
      <c r="G21" s="49">
        <v>0.5543568464730293</v>
      </c>
    </row>
    <row r="22" spans="1:7" x14ac:dyDescent="0.25">
      <c r="A22" s="48" t="s">
        <v>158</v>
      </c>
      <c r="B22" s="49">
        <v>0.86887100829771124</v>
      </c>
      <c r="C22" s="49">
        <v>0.70681418154387821</v>
      </c>
      <c r="D22" s="49">
        <v>0.86637037037037212</v>
      </c>
      <c r="E22" s="49">
        <v>0.6939259259259255</v>
      </c>
      <c r="F22" s="49">
        <v>0.84368457780879247</v>
      </c>
      <c r="G22" s="49">
        <v>0.56873691556175987</v>
      </c>
    </row>
    <row r="23" spans="1:7" ht="12.75" customHeight="1" x14ac:dyDescent="0.25">
      <c r="A23" s="48" t="s">
        <v>154</v>
      </c>
      <c r="B23" s="49">
        <v>0.87394733324422191</v>
      </c>
      <c r="C23" s="49">
        <v>0.70632268413313826</v>
      </c>
      <c r="D23" s="49">
        <v>0.84770114942528874</v>
      </c>
      <c r="E23" s="49">
        <v>0.70431034482758836</v>
      </c>
      <c r="F23" s="49">
        <v>0.80663780663780726</v>
      </c>
      <c r="G23" s="49">
        <v>0.5815295815295829</v>
      </c>
    </row>
    <row r="24" spans="1:7" ht="12.75" customHeight="1" x14ac:dyDescent="0.25">
      <c r="A24" s="48" t="s">
        <v>160</v>
      </c>
      <c r="B24" s="49">
        <v>0.85311181434599093</v>
      </c>
      <c r="C24" s="49">
        <v>0.70503691983122463</v>
      </c>
      <c r="D24" s="49">
        <v>0.83216783216783274</v>
      </c>
      <c r="E24" s="49">
        <v>0.69008264462810054</v>
      </c>
      <c r="F24" s="49">
        <v>0.8062216461438767</v>
      </c>
      <c r="G24" s="49">
        <v>0.59235255994815272</v>
      </c>
    </row>
    <row r="25" spans="1:7" x14ac:dyDescent="0.25">
      <c r="A25" s="48" t="s">
        <v>161</v>
      </c>
      <c r="B25" s="49">
        <v>0.87282229965156832</v>
      </c>
      <c r="C25" s="49">
        <v>0.7165639238809971</v>
      </c>
      <c r="D25" s="49">
        <v>0.8726953467954337</v>
      </c>
      <c r="E25" s="49">
        <v>0.74041556921275975</v>
      </c>
      <c r="F25" s="49">
        <v>0.83230240549828272</v>
      </c>
      <c r="G25" s="49">
        <v>0.61855670103092986</v>
      </c>
    </row>
    <row r="26" spans="1:7" ht="12.75" customHeight="1" x14ac:dyDescent="0.25">
      <c r="A26" s="48" t="s">
        <v>163</v>
      </c>
      <c r="B26" s="49">
        <v>0.87148897614013632</v>
      </c>
      <c r="C26" s="49">
        <v>0.72863183328299497</v>
      </c>
      <c r="D26" s="49">
        <v>0.84908372260150955</v>
      </c>
      <c r="E26" s="49">
        <v>0.69313690262306893</v>
      </c>
      <c r="F26" s="49">
        <v>0.83912747102931051</v>
      </c>
      <c r="G26" s="49">
        <v>0.6216768916155424</v>
      </c>
    </row>
    <row r="27" spans="1:7" x14ac:dyDescent="0.25">
      <c r="A27" s="48" t="s">
        <v>201</v>
      </c>
      <c r="B27" s="49">
        <v>0.91569675998741584</v>
      </c>
      <c r="C27" s="49">
        <v>0.75668449197861254</v>
      </c>
      <c r="D27" s="49">
        <v>0.91441969519343735</v>
      </c>
      <c r="E27" s="49">
        <v>0.75732708089097467</v>
      </c>
      <c r="F27" s="49">
        <v>0.8874015748031493</v>
      </c>
      <c r="G27" s="49">
        <v>0.63937007874015717</v>
      </c>
    </row>
    <row r="28" spans="1:7" x14ac:dyDescent="0.25">
      <c r="A28" s="48" t="s">
        <v>414</v>
      </c>
      <c r="B28" s="49">
        <v>0.90994580809690806</v>
      </c>
      <c r="C28" s="49">
        <v>0.75916480714057955</v>
      </c>
      <c r="D28" s="49">
        <v>0.89648281374899885</v>
      </c>
      <c r="E28" s="49">
        <v>0.72581934452438024</v>
      </c>
      <c r="F28" s="49">
        <v>0.89318341531974677</v>
      </c>
      <c r="G28" s="49">
        <v>0.60716795502459475</v>
      </c>
    </row>
    <row r="29" spans="1:7" x14ac:dyDescent="0.25">
      <c r="A29" s="48" t="s">
        <v>438</v>
      </c>
      <c r="B29" s="49">
        <v>0.88200000000000001</v>
      </c>
      <c r="C29" s="49">
        <v>0.73699999999999999</v>
      </c>
      <c r="D29" s="49">
        <v>0.879</v>
      </c>
      <c r="E29" s="49">
        <v>0.73299999999999998</v>
      </c>
      <c r="F29" s="49">
        <v>0.84</v>
      </c>
      <c r="G29" s="49">
        <v>0.60499999999999998</v>
      </c>
    </row>
    <row r="30" spans="1:7" x14ac:dyDescent="0.25">
      <c r="A30" s="48" t="s">
        <v>457</v>
      </c>
      <c r="B30" s="49">
        <v>0.88700000000000001</v>
      </c>
      <c r="C30" s="49">
        <v>0.745</v>
      </c>
      <c r="D30" s="49">
        <v>0.89</v>
      </c>
      <c r="E30" s="49">
        <v>0.75</v>
      </c>
      <c r="F30" s="49">
        <v>0.89100000000000001</v>
      </c>
      <c r="G30" s="49">
        <v>0.67800000000000005</v>
      </c>
    </row>
    <row r="31" spans="1:7" x14ac:dyDescent="0.25">
      <c r="A31" s="48" t="s">
        <v>458</v>
      </c>
      <c r="B31" s="49">
        <v>0.89200000000000002</v>
      </c>
      <c r="C31" s="49">
        <v>0.752</v>
      </c>
      <c r="D31" s="49">
        <v>0.90200000000000002</v>
      </c>
      <c r="E31" s="49">
        <v>0.76900000000000002</v>
      </c>
      <c r="F31" s="49">
        <v>0.84799999999999998</v>
      </c>
      <c r="G31" s="49">
        <v>0.621</v>
      </c>
    </row>
    <row r="32" spans="1:7" x14ac:dyDescent="0.25">
      <c r="A32" s="48" t="s">
        <v>459</v>
      </c>
      <c r="B32" s="49">
        <v>0.89</v>
      </c>
      <c r="C32" s="49">
        <v>0.755</v>
      </c>
      <c r="D32" s="49">
        <v>0.88100000000000001</v>
      </c>
      <c r="E32" s="49">
        <v>0.749</v>
      </c>
      <c r="F32" s="49">
        <v>0.87</v>
      </c>
      <c r="G32" s="49">
        <v>0.64300000000000002</v>
      </c>
    </row>
    <row r="33" spans="1:7" x14ac:dyDescent="0.25">
      <c r="A33" s="48" t="s">
        <v>460</v>
      </c>
      <c r="B33" s="49">
        <v>0.89200000000000002</v>
      </c>
      <c r="C33" s="49">
        <v>0.75600000000000001</v>
      </c>
      <c r="D33" s="49">
        <v>0.90900000000000003</v>
      </c>
      <c r="E33" s="49">
        <v>0.76900000000000002</v>
      </c>
      <c r="F33" s="49">
        <v>0.82899999999999996</v>
      </c>
      <c r="G33" s="49">
        <v>0.61</v>
      </c>
    </row>
    <row r="34" spans="1:7" x14ac:dyDescent="0.25">
      <c r="A34" s="48" t="s">
        <v>465</v>
      </c>
      <c r="B34" s="49">
        <v>0.89</v>
      </c>
      <c r="C34" s="49">
        <v>0.73</v>
      </c>
      <c r="D34" s="49">
        <v>0.89</v>
      </c>
      <c r="E34" s="49">
        <v>0.73</v>
      </c>
      <c r="F34" s="49">
        <v>0.86</v>
      </c>
      <c r="G34" s="49">
        <v>0.57999999999999996</v>
      </c>
    </row>
    <row r="35" spans="1:7" x14ac:dyDescent="0.25">
      <c r="A35" s="48" t="s">
        <v>466</v>
      </c>
      <c r="B35" s="49">
        <v>0.88</v>
      </c>
      <c r="C35" s="49">
        <v>0.74</v>
      </c>
      <c r="D35" s="49">
        <v>0.9</v>
      </c>
      <c r="E35" s="49">
        <v>0.76</v>
      </c>
      <c r="F35" s="49">
        <v>0.85</v>
      </c>
      <c r="G35" s="49">
        <v>0.6</v>
      </c>
    </row>
    <row r="37" spans="1:7" x14ac:dyDescent="0.25">
      <c r="A37" t="s">
        <v>408</v>
      </c>
    </row>
    <row r="38" spans="1:7" x14ac:dyDescent="0.25">
      <c r="A38" t="s">
        <v>409</v>
      </c>
    </row>
    <row r="39" spans="1:7" x14ac:dyDescent="0.25">
      <c r="A39" t="s">
        <v>410</v>
      </c>
    </row>
    <row r="40" spans="1:7" ht="12.75" customHeight="1" x14ac:dyDescent="0.25"/>
    <row r="41" spans="1:7" x14ac:dyDescent="0.25">
      <c r="A41" t="s">
        <v>411</v>
      </c>
    </row>
    <row r="42" spans="1:7" x14ac:dyDescent="0.25">
      <c r="A42" t="s">
        <v>412</v>
      </c>
    </row>
    <row r="43" spans="1:7" x14ac:dyDescent="0.25">
      <c r="A43" t="s">
        <v>413</v>
      </c>
    </row>
  </sheetData>
  <mergeCells count="3">
    <mergeCell ref="B2:C2"/>
    <mergeCell ref="D2:E2"/>
    <mergeCell ref="F2:G2"/>
  </mergeCells>
  <pageMargins left="0.25" right="0.25" top="0.75" bottom="0.75" header="0.3" footer="0.3"/>
  <pageSetup paperSize="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21"/>
  <sheetViews>
    <sheetView topLeftCell="FV1" workbookViewId="0">
      <selection activeCell="GA25" sqref="GA25"/>
    </sheetView>
  </sheetViews>
  <sheetFormatPr defaultRowHeight="13.2" x14ac:dyDescent="0.25"/>
  <cols>
    <col min="2" max="2" width="35.6640625" customWidth="1"/>
    <col min="3" max="5" width="9.109375" customWidth="1"/>
    <col min="6" max="6" width="10.88671875" customWidth="1"/>
    <col min="7" max="7" width="10.6640625" customWidth="1"/>
    <col min="8" max="65" width="9.109375" customWidth="1"/>
    <col min="66" max="66" width="11.6640625" customWidth="1"/>
    <col min="67" max="67" width="11.33203125" customWidth="1"/>
    <col min="68" max="70" width="9.109375" customWidth="1"/>
    <col min="71" max="71" width="10.33203125" customWidth="1"/>
    <col min="72" max="77" width="9.109375" customWidth="1"/>
    <col min="78" max="78" width="11.33203125" customWidth="1"/>
    <col min="79" max="79" width="9.109375" customWidth="1"/>
    <col min="80" max="80" width="12.5546875" customWidth="1"/>
    <col min="81" max="82" width="9.109375" customWidth="1"/>
    <col min="83" max="83" width="10.5546875" customWidth="1"/>
    <col min="84" max="84" width="9.88671875" customWidth="1"/>
    <col min="85" max="137" width="9.109375" customWidth="1"/>
    <col min="138" max="138" width="10.33203125" customWidth="1"/>
    <col min="140" max="150" width="9.109375" customWidth="1"/>
    <col min="155" max="155" width="11.44140625" customWidth="1"/>
  </cols>
  <sheetData>
    <row r="1" spans="1:252" ht="23.25" customHeight="1" x14ac:dyDescent="0.3">
      <c r="A1" s="47" t="s">
        <v>348</v>
      </c>
      <c r="EH1" s="45"/>
    </row>
    <row r="2" spans="1:252" ht="13.2" customHeight="1" x14ac:dyDescent="0.25">
      <c r="EH2" s="45"/>
      <c r="ET2" s="45"/>
    </row>
    <row r="3" spans="1:252" ht="13.2" customHeight="1" x14ac:dyDescent="0.25">
      <c r="A3" s="46"/>
      <c r="B3" s="23"/>
      <c r="C3" s="113" t="s">
        <v>15</v>
      </c>
      <c r="D3" s="113"/>
      <c r="E3" s="113"/>
      <c r="F3" s="113"/>
      <c r="G3" s="113"/>
      <c r="H3" s="113"/>
      <c r="I3" s="113"/>
      <c r="J3" s="113"/>
      <c r="K3" s="113"/>
      <c r="L3" s="113"/>
      <c r="N3" s="46"/>
      <c r="O3" s="113" t="s">
        <v>16</v>
      </c>
      <c r="P3" s="113"/>
      <c r="Q3" s="113"/>
      <c r="R3" s="113"/>
      <c r="S3" s="113"/>
      <c r="T3" s="113"/>
      <c r="U3" s="113"/>
      <c r="V3" s="113"/>
      <c r="W3" s="113"/>
      <c r="X3" s="113"/>
      <c r="Z3" s="46"/>
      <c r="AA3" s="113" t="s">
        <v>17</v>
      </c>
      <c r="AB3" s="113"/>
      <c r="AC3" s="113"/>
      <c r="AD3" s="113"/>
      <c r="AE3" s="113"/>
      <c r="AF3" s="113"/>
      <c r="AG3" s="113"/>
      <c r="AH3" s="113"/>
      <c r="AI3" s="113"/>
      <c r="AJ3" s="113"/>
      <c r="AL3" s="46"/>
      <c r="AM3" s="113" t="s">
        <v>18</v>
      </c>
      <c r="AN3" s="113"/>
      <c r="AO3" s="113"/>
      <c r="AP3" s="113"/>
      <c r="AQ3" s="113"/>
      <c r="AR3" s="113"/>
      <c r="AS3" s="113"/>
      <c r="AT3" s="113"/>
      <c r="AU3" s="113"/>
      <c r="AV3" s="113"/>
      <c r="AX3" s="46"/>
      <c r="AY3" s="113" t="s">
        <v>19</v>
      </c>
      <c r="AZ3" s="113"/>
      <c r="BA3" s="113"/>
      <c r="BB3" s="113"/>
      <c r="BC3" s="113"/>
      <c r="BD3" s="113"/>
      <c r="BE3" s="113"/>
      <c r="BF3" s="113"/>
      <c r="BG3" s="113"/>
      <c r="BH3" s="113"/>
      <c r="BJ3" s="46"/>
      <c r="BK3" s="113" t="s">
        <v>20</v>
      </c>
      <c r="BL3" s="113"/>
      <c r="BM3" s="113"/>
      <c r="BN3" s="113"/>
      <c r="BO3" s="113"/>
      <c r="BP3" s="113"/>
      <c r="BQ3" s="113"/>
      <c r="BR3" s="113"/>
      <c r="BS3" s="113"/>
      <c r="BT3" s="113"/>
      <c r="BV3" s="46"/>
      <c r="BW3" s="113" t="s">
        <v>21</v>
      </c>
      <c r="BX3" s="113"/>
      <c r="BY3" s="113"/>
      <c r="BZ3" s="113"/>
      <c r="CA3" s="113"/>
      <c r="CB3" s="113"/>
      <c r="CC3" s="113"/>
      <c r="CD3" s="113"/>
      <c r="CE3" s="113"/>
      <c r="CF3" s="113"/>
      <c r="CH3" s="46"/>
      <c r="CI3" s="113" t="s">
        <v>22</v>
      </c>
      <c r="CJ3" s="113"/>
      <c r="CK3" s="113"/>
      <c r="CL3" s="113"/>
      <c r="CM3" s="113"/>
      <c r="CN3" s="113"/>
      <c r="CO3" s="113"/>
      <c r="CP3" s="113"/>
      <c r="CQ3" s="113"/>
      <c r="CR3" s="113"/>
      <c r="CT3" s="46"/>
      <c r="CU3" s="113" t="s">
        <v>158</v>
      </c>
      <c r="CV3" s="113"/>
      <c r="CW3" s="113"/>
      <c r="CX3" s="113"/>
      <c r="CY3" s="113"/>
      <c r="CZ3" s="113"/>
      <c r="DA3" s="113"/>
      <c r="DB3" s="113"/>
      <c r="DC3" s="113"/>
      <c r="DD3" s="113"/>
      <c r="DF3" s="46"/>
      <c r="DG3" s="113" t="s">
        <v>154</v>
      </c>
      <c r="DH3" s="113"/>
      <c r="DI3" s="113"/>
      <c r="DJ3" s="113"/>
      <c r="DK3" s="113"/>
      <c r="DL3" s="113"/>
      <c r="DM3" s="113"/>
      <c r="DN3" s="113"/>
      <c r="DO3" s="113"/>
      <c r="DP3" s="113"/>
      <c r="DR3" s="46"/>
      <c r="DS3" s="113" t="s">
        <v>160</v>
      </c>
      <c r="DT3" s="113"/>
      <c r="DU3" s="113"/>
      <c r="DV3" s="113"/>
      <c r="DW3" s="113"/>
      <c r="DX3" s="113"/>
      <c r="DY3" s="113"/>
      <c r="DZ3" s="113"/>
      <c r="EA3" s="113"/>
      <c r="EB3" s="113"/>
      <c r="ED3" s="46"/>
      <c r="EE3" s="113" t="s">
        <v>161</v>
      </c>
      <c r="EF3" s="113"/>
      <c r="EG3" s="113"/>
      <c r="EH3" s="113"/>
      <c r="EI3" s="113"/>
      <c r="EJ3" s="113"/>
      <c r="EK3" s="113"/>
      <c r="EL3" s="113"/>
      <c r="EM3" s="113"/>
      <c r="EN3" s="113"/>
      <c r="EP3" s="46"/>
      <c r="EQ3" s="113" t="s">
        <v>163</v>
      </c>
      <c r="ER3" s="113"/>
      <c r="ES3" s="113"/>
      <c r="ET3" s="113"/>
      <c r="EU3" s="113"/>
      <c r="EV3" s="113"/>
      <c r="EW3" s="113"/>
      <c r="EX3" s="113"/>
      <c r="EY3" s="113"/>
      <c r="EZ3" s="113"/>
      <c r="FB3" s="46"/>
      <c r="FC3" s="113" t="s">
        <v>201</v>
      </c>
      <c r="FD3" s="113"/>
      <c r="FE3" s="113"/>
      <c r="FF3" s="113"/>
      <c r="FG3" s="113"/>
      <c r="FH3" s="113"/>
      <c r="FI3" s="113"/>
      <c r="FJ3" s="113"/>
      <c r="FK3" s="113"/>
      <c r="FL3" s="113"/>
      <c r="FN3" s="46"/>
      <c r="FO3" s="113" t="s">
        <v>414</v>
      </c>
      <c r="FP3" s="113"/>
      <c r="FQ3" s="113"/>
      <c r="FR3" s="113"/>
      <c r="FS3" s="113"/>
      <c r="FT3" s="113"/>
      <c r="FU3" s="113"/>
      <c r="FV3" s="113"/>
      <c r="FW3" s="113"/>
      <c r="FX3" s="113"/>
      <c r="FZ3" s="46"/>
      <c r="GA3" s="113" t="s">
        <v>457</v>
      </c>
      <c r="GB3" s="113"/>
      <c r="GC3" s="113"/>
      <c r="GD3" s="113"/>
      <c r="GE3" s="113"/>
      <c r="GF3" s="113"/>
      <c r="GG3" s="113"/>
      <c r="GH3" s="113"/>
      <c r="GI3" s="113"/>
      <c r="GJ3" s="113"/>
      <c r="GL3" s="46"/>
      <c r="GM3" s="113" t="s">
        <v>458</v>
      </c>
      <c r="GN3" s="113"/>
      <c r="GO3" s="113"/>
      <c r="GP3" s="113"/>
      <c r="GQ3" s="113"/>
      <c r="GR3" s="113"/>
      <c r="GS3" s="113"/>
      <c r="GT3" s="113"/>
      <c r="GU3" s="113"/>
      <c r="GV3" s="113"/>
      <c r="GX3" s="46"/>
      <c r="GY3" s="113" t="s">
        <v>459</v>
      </c>
      <c r="GZ3" s="113"/>
      <c r="HA3" s="113"/>
      <c r="HB3" s="113"/>
      <c r="HC3" s="113"/>
      <c r="HD3" s="113"/>
      <c r="HE3" s="113"/>
      <c r="HF3" s="113"/>
      <c r="HG3" s="113"/>
      <c r="HH3" s="113"/>
      <c r="HJ3" s="46"/>
      <c r="HK3" s="113" t="s">
        <v>460</v>
      </c>
      <c r="HL3" s="113"/>
      <c r="HM3" s="113"/>
      <c r="HN3" s="113"/>
      <c r="HO3" s="113"/>
      <c r="HP3" s="113"/>
      <c r="HQ3" s="113"/>
      <c r="HR3" s="113"/>
      <c r="HS3" s="113"/>
      <c r="HT3" s="113"/>
      <c r="HV3" s="46"/>
      <c r="HW3" s="113" t="s">
        <v>465</v>
      </c>
      <c r="HX3" s="113"/>
      <c r="HY3" s="113"/>
      <c r="HZ3" s="113"/>
      <c r="IA3" s="113"/>
      <c r="IB3" s="113"/>
      <c r="IC3" s="113"/>
      <c r="ID3" s="113"/>
      <c r="IE3" s="113"/>
      <c r="IF3" s="113"/>
      <c r="IH3" s="46"/>
      <c r="II3" s="113" t="s">
        <v>466</v>
      </c>
      <c r="IJ3" s="113"/>
      <c r="IK3" s="113"/>
      <c r="IL3" s="113"/>
      <c r="IM3" s="113"/>
      <c r="IN3" s="113"/>
      <c r="IO3" s="113"/>
      <c r="IP3" s="113"/>
      <c r="IQ3" s="113"/>
      <c r="IR3" s="113"/>
    </row>
    <row r="4" spans="1:252" ht="12.75" customHeight="1" x14ac:dyDescent="0.25">
      <c r="A4" s="23" t="s">
        <v>346</v>
      </c>
      <c r="B4" s="23" t="s">
        <v>344</v>
      </c>
      <c r="C4" s="113" t="s">
        <v>342</v>
      </c>
      <c r="D4" s="113"/>
      <c r="E4" s="113"/>
      <c r="F4" s="113"/>
      <c r="G4" s="23"/>
      <c r="H4" s="113" t="s">
        <v>343</v>
      </c>
      <c r="I4" s="113"/>
      <c r="J4" s="113"/>
      <c r="K4" s="113"/>
      <c r="L4" s="113"/>
      <c r="N4" s="23" t="s">
        <v>346</v>
      </c>
      <c r="O4" s="113" t="s">
        <v>342</v>
      </c>
      <c r="P4" s="113"/>
      <c r="Q4" s="113"/>
      <c r="R4" s="113"/>
      <c r="S4" s="23"/>
      <c r="T4" s="113" t="s">
        <v>343</v>
      </c>
      <c r="U4" s="113"/>
      <c r="V4" s="113"/>
      <c r="W4" s="113"/>
      <c r="X4" s="113"/>
      <c r="Z4" s="23" t="s">
        <v>346</v>
      </c>
      <c r="AA4" s="113" t="s">
        <v>342</v>
      </c>
      <c r="AB4" s="113"/>
      <c r="AC4" s="113"/>
      <c r="AD4" s="113"/>
      <c r="AE4" s="23"/>
      <c r="AF4" s="113" t="s">
        <v>343</v>
      </c>
      <c r="AG4" s="113"/>
      <c r="AH4" s="113"/>
      <c r="AI4" s="113"/>
      <c r="AJ4" s="113"/>
      <c r="AL4" s="23" t="s">
        <v>346</v>
      </c>
      <c r="AM4" s="113" t="s">
        <v>342</v>
      </c>
      <c r="AN4" s="113"/>
      <c r="AO4" s="113"/>
      <c r="AP4" s="113"/>
      <c r="AQ4" s="23"/>
      <c r="AR4" s="113" t="s">
        <v>343</v>
      </c>
      <c r="AS4" s="113"/>
      <c r="AT4" s="113"/>
      <c r="AU4" s="113"/>
      <c r="AV4" s="113"/>
      <c r="AX4" s="23" t="s">
        <v>346</v>
      </c>
      <c r="AY4" s="113" t="s">
        <v>342</v>
      </c>
      <c r="AZ4" s="113"/>
      <c r="BA4" s="113"/>
      <c r="BB4" s="113"/>
      <c r="BC4" s="23"/>
      <c r="BD4" s="113" t="s">
        <v>343</v>
      </c>
      <c r="BE4" s="113"/>
      <c r="BF4" s="113"/>
      <c r="BG4" s="113"/>
      <c r="BH4" s="113"/>
      <c r="BJ4" s="23" t="s">
        <v>346</v>
      </c>
      <c r="BK4" s="113" t="s">
        <v>342</v>
      </c>
      <c r="BL4" s="113"/>
      <c r="BM4" s="113"/>
      <c r="BN4" s="113"/>
      <c r="BO4" s="23"/>
      <c r="BP4" s="113" t="s">
        <v>343</v>
      </c>
      <c r="BQ4" s="113"/>
      <c r="BR4" s="113"/>
      <c r="BS4" s="113"/>
      <c r="BT4" s="113"/>
      <c r="BV4" s="23" t="s">
        <v>346</v>
      </c>
      <c r="BW4" s="113" t="s">
        <v>342</v>
      </c>
      <c r="BX4" s="113"/>
      <c r="BY4" s="113"/>
      <c r="BZ4" s="113"/>
      <c r="CA4" s="23"/>
      <c r="CB4" s="113" t="s">
        <v>343</v>
      </c>
      <c r="CC4" s="113"/>
      <c r="CD4" s="113"/>
      <c r="CE4" s="113"/>
      <c r="CF4" s="113"/>
      <c r="CH4" s="23" t="s">
        <v>346</v>
      </c>
      <c r="CI4" s="113" t="s">
        <v>342</v>
      </c>
      <c r="CJ4" s="113"/>
      <c r="CK4" s="113"/>
      <c r="CL4" s="113"/>
      <c r="CM4" s="23"/>
      <c r="CN4" s="113" t="s">
        <v>343</v>
      </c>
      <c r="CO4" s="113"/>
      <c r="CP4" s="113"/>
      <c r="CQ4" s="113"/>
      <c r="CR4" s="113"/>
      <c r="CT4" s="23" t="s">
        <v>346</v>
      </c>
      <c r="CU4" s="113" t="s">
        <v>342</v>
      </c>
      <c r="CV4" s="113"/>
      <c r="CW4" s="113"/>
      <c r="CX4" s="113"/>
      <c r="CY4" s="23"/>
      <c r="CZ4" s="113" t="s">
        <v>343</v>
      </c>
      <c r="DA4" s="113"/>
      <c r="DB4" s="113"/>
      <c r="DC4" s="113"/>
      <c r="DD4" s="113"/>
      <c r="DF4" s="23" t="s">
        <v>346</v>
      </c>
      <c r="DG4" s="113" t="s">
        <v>342</v>
      </c>
      <c r="DH4" s="113"/>
      <c r="DI4" s="113"/>
      <c r="DJ4" s="113"/>
      <c r="DK4" s="23"/>
      <c r="DL4" s="113" t="s">
        <v>343</v>
      </c>
      <c r="DM4" s="113"/>
      <c r="DN4" s="113"/>
      <c r="DO4" s="113"/>
      <c r="DP4" s="113"/>
      <c r="DR4" s="23" t="s">
        <v>346</v>
      </c>
      <c r="DS4" s="113" t="s">
        <v>342</v>
      </c>
      <c r="DT4" s="113"/>
      <c r="DU4" s="113"/>
      <c r="DV4" s="113"/>
      <c r="DW4" s="23"/>
      <c r="DX4" s="113" t="s">
        <v>343</v>
      </c>
      <c r="DY4" s="113"/>
      <c r="DZ4" s="113"/>
      <c r="EA4" s="113"/>
      <c r="EB4" s="113"/>
      <c r="ED4" s="23" t="s">
        <v>346</v>
      </c>
      <c r="EE4" s="113" t="s">
        <v>342</v>
      </c>
      <c r="EF4" s="113"/>
      <c r="EG4" s="113"/>
      <c r="EH4" s="113"/>
      <c r="EI4" s="23"/>
      <c r="EJ4" s="113" t="s">
        <v>343</v>
      </c>
      <c r="EK4" s="113"/>
      <c r="EL4" s="113"/>
      <c r="EM4" s="113"/>
      <c r="EN4" s="113"/>
      <c r="EP4" s="23" t="s">
        <v>346</v>
      </c>
      <c r="EQ4" s="113" t="s">
        <v>342</v>
      </c>
      <c r="ER4" s="113"/>
      <c r="ES4" s="113"/>
      <c r="ET4" s="113"/>
      <c r="EU4" s="23"/>
      <c r="EV4" s="113" t="s">
        <v>343</v>
      </c>
      <c r="EW4" s="113"/>
      <c r="EX4" s="113"/>
      <c r="EY4" s="113"/>
      <c r="EZ4" s="113"/>
      <c r="FB4" s="23" t="s">
        <v>346</v>
      </c>
      <c r="FC4" s="113" t="s">
        <v>342</v>
      </c>
      <c r="FD4" s="113"/>
      <c r="FE4" s="113"/>
      <c r="FF4" s="113"/>
      <c r="FG4" s="23"/>
      <c r="FH4" s="113" t="s">
        <v>343</v>
      </c>
      <c r="FI4" s="113"/>
      <c r="FJ4" s="113"/>
      <c r="FK4" s="113"/>
      <c r="FL4" s="113"/>
      <c r="FN4" s="23" t="s">
        <v>346</v>
      </c>
      <c r="FO4" s="113" t="s">
        <v>342</v>
      </c>
      <c r="FP4" s="113"/>
      <c r="FQ4" s="113"/>
      <c r="FR4" s="113"/>
      <c r="FS4" s="23"/>
      <c r="FT4" s="113" t="s">
        <v>343</v>
      </c>
      <c r="FU4" s="113"/>
      <c r="FV4" s="113"/>
      <c r="FW4" s="113"/>
      <c r="FX4" s="113"/>
      <c r="FZ4" s="23" t="s">
        <v>346</v>
      </c>
      <c r="GA4" s="113" t="s">
        <v>342</v>
      </c>
      <c r="GB4" s="113"/>
      <c r="GC4" s="113"/>
      <c r="GD4" s="113"/>
      <c r="GE4" s="23"/>
      <c r="GF4" s="113" t="s">
        <v>343</v>
      </c>
      <c r="GG4" s="113"/>
      <c r="GH4" s="113"/>
      <c r="GI4" s="113"/>
      <c r="GJ4" s="113"/>
      <c r="GL4" s="23" t="s">
        <v>346</v>
      </c>
      <c r="GM4" s="113" t="s">
        <v>342</v>
      </c>
      <c r="GN4" s="113"/>
      <c r="GO4" s="113"/>
      <c r="GP4" s="113"/>
      <c r="GQ4" s="23"/>
      <c r="GR4" s="113" t="s">
        <v>343</v>
      </c>
      <c r="GS4" s="113"/>
      <c r="GT4" s="113"/>
      <c r="GU4" s="113"/>
      <c r="GV4" s="113"/>
      <c r="GX4" s="23" t="s">
        <v>346</v>
      </c>
      <c r="GY4" s="113" t="s">
        <v>342</v>
      </c>
      <c r="GZ4" s="113"/>
      <c r="HA4" s="113"/>
      <c r="HB4" s="113"/>
      <c r="HC4" s="23"/>
      <c r="HD4" s="113" t="s">
        <v>343</v>
      </c>
      <c r="HE4" s="113"/>
      <c r="HF4" s="113"/>
      <c r="HG4" s="113"/>
      <c r="HH4" s="113"/>
      <c r="HJ4" s="23" t="s">
        <v>346</v>
      </c>
      <c r="HK4" s="113" t="s">
        <v>342</v>
      </c>
      <c r="HL4" s="113"/>
      <c r="HM4" s="113"/>
      <c r="HN4" s="113"/>
      <c r="HO4" s="23"/>
      <c r="HP4" s="113" t="s">
        <v>343</v>
      </c>
      <c r="HQ4" s="113"/>
      <c r="HR4" s="113"/>
      <c r="HS4" s="113"/>
      <c r="HT4" s="113"/>
      <c r="HV4" s="23" t="s">
        <v>346</v>
      </c>
      <c r="HW4" s="113" t="s">
        <v>342</v>
      </c>
      <c r="HX4" s="113"/>
      <c r="HY4" s="113"/>
      <c r="HZ4" s="113"/>
      <c r="IA4" s="23"/>
      <c r="IB4" s="113" t="s">
        <v>343</v>
      </c>
      <c r="IC4" s="113"/>
      <c r="ID4" s="113"/>
      <c r="IE4" s="113"/>
      <c r="IF4" s="113"/>
      <c r="IH4" s="23" t="s">
        <v>346</v>
      </c>
      <c r="II4" s="113" t="s">
        <v>342</v>
      </c>
      <c r="IJ4" s="113"/>
      <c r="IK4" s="113"/>
      <c r="IL4" s="113"/>
      <c r="IM4" s="23"/>
      <c r="IN4" s="113" t="s">
        <v>343</v>
      </c>
      <c r="IO4" s="113"/>
      <c r="IP4" s="113"/>
      <c r="IQ4" s="113"/>
      <c r="IR4" s="113"/>
    </row>
    <row r="5" spans="1:252" ht="12.75" customHeight="1" x14ac:dyDescent="0.25">
      <c r="A5" s="23" t="s">
        <v>347</v>
      </c>
      <c r="B5" s="23" t="s">
        <v>345</v>
      </c>
      <c r="C5" s="25" t="s">
        <v>127</v>
      </c>
      <c r="D5" s="25" t="s">
        <v>234</v>
      </c>
      <c r="E5" s="25" t="s">
        <v>139</v>
      </c>
      <c r="F5" s="25" t="s">
        <v>235</v>
      </c>
      <c r="G5" s="25" t="s">
        <v>236</v>
      </c>
      <c r="H5" s="25" t="s">
        <v>127</v>
      </c>
      <c r="I5" s="25" t="s">
        <v>234</v>
      </c>
      <c r="J5" s="25" t="s">
        <v>139</v>
      </c>
      <c r="K5" s="25" t="s">
        <v>235</v>
      </c>
      <c r="L5" s="25" t="s">
        <v>236</v>
      </c>
      <c r="N5" s="23" t="s">
        <v>347</v>
      </c>
      <c r="O5" s="25" t="s">
        <v>127</v>
      </c>
      <c r="P5" s="25" t="s">
        <v>234</v>
      </c>
      <c r="Q5" s="25" t="s">
        <v>139</v>
      </c>
      <c r="R5" s="25" t="s">
        <v>235</v>
      </c>
      <c r="S5" s="25" t="s">
        <v>236</v>
      </c>
      <c r="T5" s="25" t="s">
        <v>127</v>
      </c>
      <c r="U5" s="25" t="s">
        <v>234</v>
      </c>
      <c r="V5" s="25" t="s">
        <v>139</v>
      </c>
      <c r="W5" s="25" t="s">
        <v>235</v>
      </c>
      <c r="X5" s="25" t="s">
        <v>236</v>
      </c>
      <c r="Z5" s="23" t="s">
        <v>347</v>
      </c>
      <c r="AA5" s="25" t="s">
        <v>127</v>
      </c>
      <c r="AB5" s="25" t="s">
        <v>234</v>
      </c>
      <c r="AC5" s="25" t="s">
        <v>139</v>
      </c>
      <c r="AD5" s="25" t="s">
        <v>235</v>
      </c>
      <c r="AE5" s="25" t="s">
        <v>236</v>
      </c>
      <c r="AF5" s="25" t="s">
        <v>127</v>
      </c>
      <c r="AG5" s="25" t="s">
        <v>234</v>
      </c>
      <c r="AH5" s="25" t="s">
        <v>139</v>
      </c>
      <c r="AI5" s="25" t="s">
        <v>235</v>
      </c>
      <c r="AJ5" s="25" t="s">
        <v>236</v>
      </c>
      <c r="AL5" s="23" t="s">
        <v>347</v>
      </c>
      <c r="AM5" s="25" t="s">
        <v>127</v>
      </c>
      <c r="AN5" s="25" t="s">
        <v>234</v>
      </c>
      <c r="AO5" s="25" t="s">
        <v>139</v>
      </c>
      <c r="AP5" s="25" t="s">
        <v>235</v>
      </c>
      <c r="AQ5" s="25" t="s">
        <v>236</v>
      </c>
      <c r="AR5" s="25" t="s">
        <v>127</v>
      </c>
      <c r="AS5" s="25" t="s">
        <v>234</v>
      </c>
      <c r="AT5" s="25" t="s">
        <v>139</v>
      </c>
      <c r="AU5" s="25" t="s">
        <v>235</v>
      </c>
      <c r="AV5" s="25" t="s">
        <v>236</v>
      </c>
      <c r="AX5" s="23" t="s">
        <v>347</v>
      </c>
      <c r="AY5" s="25" t="s">
        <v>127</v>
      </c>
      <c r="AZ5" s="25" t="s">
        <v>234</v>
      </c>
      <c r="BA5" s="25" t="s">
        <v>139</v>
      </c>
      <c r="BB5" s="25" t="s">
        <v>235</v>
      </c>
      <c r="BC5" s="25" t="s">
        <v>236</v>
      </c>
      <c r="BD5" s="25" t="s">
        <v>127</v>
      </c>
      <c r="BE5" s="25" t="s">
        <v>234</v>
      </c>
      <c r="BF5" s="25" t="s">
        <v>139</v>
      </c>
      <c r="BG5" s="25" t="s">
        <v>235</v>
      </c>
      <c r="BH5" s="25" t="s">
        <v>236</v>
      </c>
      <c r="BJ5" s="23" t="s">
        <v>347</v>
      </c>
      <c r="BK5" s="25" t="s">
        <v>127</v>
      </c>
      <c r="BL5" s="25" t="s">
        <v>234</v>
      </c>
      <c r="BM5" s="25" t="s">
        <v>139</v>
      </c>
      <c r="BN5" s="25" t="s">
        <v>235</v>
      </c>
      <c r="BO5" s="25" t="s">
        <v>236</v>
      </c>
      <c r="BP5" s="25" t="s">
        <v>127</v>
      </c>
      <c r="BQ5" s="25" t="s">
        <v>234</v>
      </c>
      <c r="BR5" s="25" t="s">
        <v>139</v>
      </c>
      <c r="BS5" s="25" t="s">
        <v>235</v>
      </c>
      <c r="BT5" s="25" t="s">
        <v>236</v>
      </c>
      <c r="BV5" s="23" t="s">
        <v>347</v>
      </c>
      <c r="BW5" s="25" t="s">
        <v>127</v>
      </c>
      <c r="BX5" s="25" t="s">
        <v>234</v>
      </c>
      <c r="BY5" s="25" t="s">
        <v>139</v>
      </c>
      <c r="BZ5" s="25" t="s">
        <v>235</v>
      </c>
      <c r="CA5" s="25" t="s">
        <v>236</v>
      </c>
      <c r="CB5" s="25" t="s">
        <v>127</v>
      </c>
      <c r="CC5" s="25" t="s">
        <v>234</v>
      </c>
      <c r="CD5" s="25" t="s">
        <v>139</v>
      </c>
      <c r="CE5" s="25" t="s">
        <v>235</v>
      </c>
      <c r="CF5" s="25" t="s">
        <v>236</v>
      </c>
      <c r="CH5" s="23" t="s">
        <v>347</v>
      </c>
      <c r="CI5" s="25" t="s">
        <v>127</v>
      </c>
      <c r="CJ5" s="25" t="s">
        <v>234</v>
      </c>
      <c r="CK5" s="25" t="s">
        <v>139</v>
      </c>
      <c r="CL5" s="25" t="s">
        <v>235</v>
      </c>
      <c r="CM5" s="25" t="s">
        <v>236</v>
      </c>
      <c r="CN5" s="25" t="s">
        <v>127</v>
      </c>
      <c r="CO5" s="25" t="s">
        <v>234</v>
      </c>
      <c r="CP5" s="25" t="s">
        <v>139</v>
      </c>
      <c r="CQ5" s="25" t="s">
        <v>235</v>
      </c>
      <c r="CR5" s="25" t="s">
        <v>236</v>
      </c>
      <c r="CT5" s="23" t="s">
        <v>347</v>
      </c>
      <c r="CU5" s="25" t="s">
        <v>127</v>
      </c>
      <c r="CV5" s="25" t="s">
        <v>234</v>
      </c>
      <c r="CW5" s="25" t="s">
        <v>139</v>
      </c>
      <c r="CX5" s="25" t="s">
        <v>235</v>
      </c>
      <c r="CY5" s="25" t="s">
        <v>236</v>
      </c>
      <c r="CZ5" s="25" t="s">
        <v>127</v>
      </c>
      <c r="DA5" s="25" t="s">
        <v>234</v>
      </c>
      <c r="DB5" s="25" t="s">
        <v>139</v>
      </c>
      <c r="DC5" s="25" t="s">
        <v>235</v>
      </c>
      <c r="DD5" s="25" t="s">
        <v>236</v>
      </c>
      <c r="DF5" s="23" t="s">
        <v>347</v>
      </c>
      <c r="DG5" s="25" t="s">
        <v>127</v>
      </c>
      <c r="DH5" s="25" t="s">
        <v>234</v>
      </c>
      <c r="DI5" s="25" t="s">
        <v>139</v>
      </c>
      <c r="DJ5" s="25" t="s">
        <v>235</v>
      </c>
      <c r="DK5" s="25" t="s">
        <v>236</v>
      </c>
      <c r="DL5" s="25" t="s">
        <v>127</v>
      </c>
      <c r="DM5" s="25" t="s">
        <v>234</v>
      </c>
      <c r="DN5" s="25" t="s">
        <v>139</v>
      </c>
      <c r="DO5" s="25" t="s">
        <v>235</v>
      </c>
      <c r="DP5" s="25" t="s">
        <v>236</v>
      </c>
      <c r="DR5" s="23" t="s">
        <v>347</v>
      </c>
      <c r="DS5" s="25" t="s">
        <v>127</v>
      </c>
      <c r="DT5" s="25" t="s">
        <v>234</v>
      </c>
      <c r="DU5" s="25" t="s">
        <v>139</v>
      </c>
      <c r="DV5" s="25" t="s">
        <v>235</v>
      </c>
      <c r="DW5" s="25" t="s">
        <v>236</v>
      </c>
      <c r="DX5" s="25" t="s">
        <v>127</v>
      </c>
      <c r="DY5" s="25" t="s">
        <v>234</v>
      </c>
      <c r="DZ5" s="25" t="s">
        <v>139</v>
      </c>
      <c r="EA5" s="25" t="s">
        <v>235</v>
      </c>
      <c r="EB5" s="25" t="s">
        <v>236</v>
      </c>
      <c r="ED5" s="23" t="s">
        <v>347</v>
      </c>
      <c r="EE5" s="25" t="s">
        <v>127</v>
      </c>
      <c r="EF5" s="25" t="s">
        <v>234</v>
      </c>
      <c r="EG5" s="25" t="s">
        <v>139</v>
      </c>
      <c r="EH5" s="25" t="s">
        <v>235</v>
      </c>
      <c r="EI5" s="25" t="s">
        <v>236</v>
      </c>
      <c r="EJ5" s="25" t="s">
        <v>127</v>
      </c>
      <c r="EK5" s="25" t="s">
        <v>234</v>
      </c>
      <c r="EL5" s="25" t="s">
        <v>139</v>
      </c>
      <c r="EM5" s="25" t="s">
        <v>235</v>
      </c>
      <c r="EN5" s="25" t="s">
        <v>236</v>
      </c>
      <c r="EP5" s="23" t="s">
        <v>347</v>
      </c>
      <c r="EQ5" s="25" t="s">
        <v>127</v>
      </c>
      <c r="ER5" s="25" t="s">
        <v>234</v>
      </c>
      <c r="ES5" s="25" t="s">
        <v>139</v>
      </c>
      <c r="ET5" s="25" t="s">
        <v>235</v>
      </c>
      <c r="EU5" s="25" t="s">
        <v>236</v>
      </c>
      <c r="EV5" s="25" t="s">
        <v>127</v>
      </c>
      <c r="EW5" s="25" t="s">
        <v>234</v>
      </c>
      <c r="EX5" s="25" t="s">
        <v>139</v>
      </c>
      <c r="EY5" s="25" t="s">
        <v>235</v>
      </c>
      <c r="EZ5" s="25" t="s">
        <v>236</v>
      </c>
      <c r="FB5" s="23" t="s">
        <v>347</v>
      </c>
      <c r="FC5" s="25" t="s">
        <v>127</v>
      </c>
      <c r="FD5" s="25" t="s">
        <v>234</v>
      </c>
      <c r="FE5" s="25" t="s">
        <v>139</v>
      </c>
      <c r="FF5" s="25" t="s">
        <v>235</v>
      </c>
      <c r="FG5" s="25" t="s">
        <v>236</v>
      </c>
      <c r="FH5" s="25" t="s">
        <v>127</v>
      </c>
      <c r="FI5" s="25" t="s">
        <v>234</v>
      </c>
      <c r="FJ5" s="25" t="s">
        <v>139</v>
      </c>
      <c r="FK5" s="25" t="s">
        <v>235</v>
      </c>
      <c r="FL5" s="25" t="s">
        <v>236</v>
      </c>
      <c r="FN5" s="23" t="s">
        <v>347</v>
      </c>
      <c r="FO5" s="25" t="s">
        <v>127</v>
      </c>
      <c r="FP5" s="25" t="s">
        <v>234</v>
      </c>
      <c r="FQ5" s="25" t="s">
        <v>139</v>
      </c>
      <c r="FR5" s="25" t="s">
        <v>235</v>
      </c>
      <c r="FS5" s="25" t="s">
        <v>236</v>
      </c>
      <c r="FT5" s="25" t="s">
        <v>127</v>
      </c>
      <c r="FU5" s="25" t="s">
        <v>234</v>
      </c>
      <c r="FV5" s="25" t="s">
        <v>139</v>
      </c>
      <c r="FW5" s="25" t="s">
        <v>235</v>
      </c>
      <c r="FX5" s="25" t="s">
        <v>236</v>
      </c>
      <c r="FZ5" s="23" t="s">
        <v>347</v>
      </c>
      <c r="GA5" s="25" t="s">
        <v>127</v>
      </c>
      <c r="GB5" s="25" t="s">
        <v>234</v>
      </c>
      <c r="GC5" s="25" t="s">
        <v>139</v>
      </c>
      <c r="GD5" s="25" t="s">
        <v>235</v>
      </c>
      <c r="GE5" s="25" t="s">
        <v>236</v>
      </c>
      <c r="GF5" s="25" t="s">
        <v>127</v>
      </c>
      <c r="GG5" s="25" t="s">
        <v>234</v>
      </c>
      <c r="GH5" s="25" t="s">
        <v>139</v>
      </c>
      <c r="GI5" s="25" t="s">
        <v>235</v>
      </c>
      <c r="GJ5" s="25" t="s">
        <v>236</v>
      </c>
      <c r="GL5" s="23" t="s">
        <v>347</v>
      </c>
      <c r="GM5" s="25" t="s">
        <v>127</v>
      </c>
      <c r="GN5" s="25" t="s">
        <v>234</v>
      </c>
      <c r="GO5" s="25" t="s">
        <v>139</v>
      </c>
      <c r="GP5" s="25" t="s">
        <v>235</v>
      </c>
      <c r="GQ5" s="25" t="s">
        <v>236</v>
      </c>
      <c r="GR5" s="25" t="s">
        <v>127</v>
      </c>
      <c r="GS5" s="25" t="s">
        <v>234</v>
      </c>
      <c r="GT5" s="25" t="s">
        <v>139</v>
      </c>
      <c r="GU5" s="25" t="s">
        <v>235</v>
      </c>
      <c r="GV5" s="25" t="s">
        <v>236</v>
      </c>
      <c r="GX5" s="23" t="s">
        <v>347</v>
      </c>
      <c r="GY5" s="25" t="s">
        <v>127</v>
      </c>
      <c r="GZ5" s="25" t="s">
        <v>234</v>
      </c>
      <c r="HA5" s="25" t="s">
        <v>139</v>
      </c>
      <c r="HB5" s="25" t="s">
        <v>235</v>
      </c>
      <c r="HC5" s="25" t="s">
        <v>236</v>
      </c>
      <c r="HD5" s="25" t="s">
        <v>127</v>
      </c>
      <c r="HE5" s="25" t="s">
        <v>234</v>
      </c>
      <c r="HF5" s="25" t="s">
        <v>139</v>
      </c>
      <c r="HG5" s="25" t="s">
        <v>235</v>
      </c>
      <c r="HH5" s="25" t="s">
        <v>236</v>
      </c>
      <c r="HJ5" s="23" t="s">
        <v>347</v>
      </c>
      <c r="HK5" s="25" t="s">
        <v>127</v>
      </c>
      <c r="HL5" s="25" t="s">
        <v>234</v>
      </c>
      <c r="HM5" s="25" t="s">
        <v>139</v>
      </c>
      <c r="HN5" s="25" t="s">
        <v>235</v>
      </c>
      <c r="HO5" s="25" t="s">
        <v>236</v>
      </c>
      <c r="HP5" s="25" t="s">
        <v>127</v>
      </c>
      <c r="HQ5" s="25" t="s">
        <v>234</v>
      </c>
      <c r="HR5" s="25" t="s">
        <v>139</v>
      </c>
      <c r="HS5" s="25" t="s">
        <v>235</v>
      </c>
      <c r="HT5" s="25" t="s">
        <v>236</v>
      </c>
      <c r="HV5" s="23" t="s">
        <v>347</v>
      </c>
      <c r="HW5" s="25" t="s">
        <v>127</v>
      </c>
      <c r="HX5" s="25" t="s">
        <v>234</v>
      </c>
      <c r="HY5" s="25" t="s">
        <v>139</v>
      </c>
      <c r="HZ5" s="25" t="s">
        <v>235</v>
      </c>
      <c r="IA5" s="25" t="s">
        <v>236</v>
      </c>
      <c r="IB5" s="25" t="s">
        <v>127</v>
      </c>
      <c r="IC5" s="25" t="s">
        <v>234</v>
      </c>
      <c r="ID5" s="25" t="s">
        <v>139</v>
      </c>
      <c r="IE5" s="25" t="s">
        <v>235</v>
      </c>
      <c r="IF5" s="25" t="s">
        <v>236</v>
      </c>
      <c r="IH5" s="23" t="s">
        <v>347</v>
      </c>
      <c r="II5" s="25" t="s">
        <v>127</v>
      </c>
      <c r="IJ5" s="25" t="s">
        <v>234</v>
      </c>
      <c r="IK5" s="25" t="s">
        <v>139</v>
      </c>
      <c r="IL5" s="25" t="s">
        <v>235</v>
      </c>
      <c r="IM5" s="25" t="s">
        <v>236</v>
      </c>
      <c r="IN5" s="25" t="s">
        <v>127</v>
      </c>
      <c r="IO5" s="25" t="s">
        <v>234</v>
      </c>
      <c r="IP5" s="25" t="s">
        <v>139</v>
      </c>
      <c r="IQ5" s="25" t="s">
        <v>235</v>
      </c>
      <c r="IR5" s="25" t="s">
        <v>236</v>
      </c>
    </row>
    <row r="6" spans="1:252" x14ac:dyDescent="0.25">
      <c r="A6" s="48" t="s">
        <v>237</v>
      </c>
      <c r="B6" s="48" t="s">
        <v>175</v>
      </c>
      <c r="C6" s="48">
        <v>45</v>
      </c>
      <c r="D6" s="48">
        <v>52</v>
      </c>
      <c r="E6" s="48">
        <v>57</v>
      </c>
      <c r="F6" s="49">
        <f>C6/E6</f>
        <v>0.78947368421052633</v>
      </c>
      <c r="G6" s="49">
        <f>D6/E6</f>
        <v>0.91228070175438591</v>
      </c>
      <c r="H6" s="48">
        <v>22</v>
      </c>
      <c r="I6" s="48">
        <v>30</v>
      </c>
      <c r="J6" s="48">
        <v>36</v>
      </c>
      <c r="K6" s="49">
        <f>H6/J6</f>
        <v>0.61111111111111116</v>
      </c>
      <c r="L6" s="49">
        <f>I6/J6</f>
        <v>0.83333333333333337</v>
      </c>
      <c r="N6" s="48" t="s">
        <v>237</v>
      </c>
      <c r="O6" s="48">
        <v>68</v>
      </c>
      <c r="P6" s="48">
        <v>81</v>
      </c>
      <c r="Q6" s="48">
        <v>89</v>
      </c>
      <c r="R6" s="49">
        <f>O6/Q6</f>
        <v>0.7640449438202247</v>
      </c>
      <c r="S6" s="49">
        <f>P6/Q6</f>
        <v>0.9101123595505618</v>
      </c>
      <c r="T6" s="48">
        <v>23</v>
      </c>
      <c r="U6" s="48">
        <v>25</v>
      </c>
      <c r="V6" s="48">
        <v>26</v>
      </c>
      <c r="W6" s="49">
        <f>T6/V6</f>
        <v>0.88461538461538458</v>
      </c>
      <c r="X6" s="49">
        <f>U6/V6</f>
        <v>0.96153846153846156</v>
      </c>
      <c r="Z6" s="48" t="s">
        <v>237</v>
      </c>
      <c r="AA6" s="48">
        <v>136</v>
      </c>
      <c r="AB6" s="48">
        <v>143</v>
      </c>
      <c r="AC6" s="48">
        <v>148</v>
      </c>
      <c r="AD6" s="49">
        <f>AA6/AC6</f>
        <v>0.91891891891891897</v>
      </c>
      <c r="AE6" s="49">
        <f>AB6/AC6</f>
        <v>0.96621621621621623</v>
      </c>
      <c r="AF6" s="48">
        <v>30</v>
      </c>
      <c r="AG6" s="48">
        <v>33</v>
      </c>
      <c r="AH6" s="48">
        <v>33</v>
      </c>
      <c r="AI6" s="49">
        <f>AF6/AH6</f>
        <v>0.90909090909090906</v>
      </c>
      <c r="AJ6" s="49">
        <f>AG6/AH6</f>
        <v>1</v>
      </c>
      <c r="AL6" s="48" t="s">
        <v>237</v>
      </c>
      <c r="AM6" s="48">
        <v>82</v>
      </c>
      <c r="AN6" s="48">
        <v>92</v>
      </c>
      <c r="AO6" s="48">
        <v>103</v>
      </c>
      <c r="AP6" s="49">
        <f>AM6/AO6</f>
        <v>0.79611650485436891</v>
      </c>
      <c r="AQ6" s="49">
        <f>AN6/AO6</f>
        <v>0.89320388349514568</v>
      </c>
      <c r="AR6" s="48">
        <v>24</v>
      </c>
      <c r="AS6" s="48">
        <v>32</v>
      </c>
      <c r="AT6" s="48">
        <v>40</v>
      </c>
      <c r="AU6" s="49">
        <f>AR6/AT6</f>
        <v>0.6</v>
      </c>
      <c r="AV6" s="49">
        <f>AS6/AT6</f>
        <v>0.8</v>
      </c>
      <c r="AX6" s="48" t="s">
        <v>237</v>
      </c>
      <c r="AY6" s="48">
        <v>100</v>
      </c>
      <c r="AZ6" s="48">
        <v>104</v>
      </c>
      <c r="BA6" s="48">
        <v>116</v>
      </c>
      <c r="BB6" s="49">
        <f>AY6/BA6</f>
        <v>0.86206896551724133</v>
      </c>
      <c r="BC6" s="49">
        <f>AZ6/BA6</f>
        <v>0.89655172413793105</v>
      </c>
      <c r="BD6" s="48">
        <v>34</v>
      </c>
      <c r="BE6" s="48">
        <v>37</v>
      </c>
      <c r="BF6" s="48">
        <v>53</v>
      </c>
      <c r="BG6" s="49">
        <f>BD6/BF6</f>
        <v>0.64150943396226412</v>
      </c>
      <c r="BH6" s="49">
        <f>BE6/BF6</f>
        <v>0.69811320754716977</v>
      </c>
      <c r="BJ6" s="48" t="s">
        <v>237</v>
      </c>
      <c r="BK6" s="48">
        <v>294</v>
      </c>
      <c r="BL6" s="48">
        <v>308</v>
      </c>
      <c r="BM6" s="48">
        <v>314</v>
      </c>
      <c r="BN6" s="49">
        <f>BK6/BM6</f>
        <v>0.93630573248407645</v>
      </c>
      <c r="BO6" s="49">
        <f>BL6/BM6</f>
        <v>0.98089171974522293</v>
      </c>
      <c r="BP6" s="48">
        <v>77</v>
      </c>
      <c r="BQ6" s="48">
        <v>90</v>
      </c>
      <c r="BR6" s="48">
        <v>94</v>
      </c>
      <c r="BS6" s="49">
        <f>BP6/BR6</f>
        <v>0.81914893617021278</v>
      </c>
      <c r="BT6" s="49">
        <f>BQ6/BR6</f>
        <v>0.95744680851063835</v>
      </c>
      <c r="BV6" s="48" t="s">
        <v>237</v>
      </c>
      <c r="BW6" s="48">
        <v>122</v>
      </c>
      <c r="BX6" s="48">
        <v>139</v>
      </c>
      <c r="BY6" s="48">
        <v>147</v>
      </c>
      <c r="BZ6" s="49">
        <f>BW6/BY6</f>
        <v>0.82993197278911568</v>
      </c>
      <c r="CA6" s="49">
        <f>BX6/BY6</f>
        <v>0.94557823129251706</v>
      </c>
      <c r="CB6" s="48">
        <v>46</v>
      </c>
      <c r="CC6" s="48">
        <v>59</v>
      </c>
      <c r="CD6" s="48">
        <v>71</v>
      </c>
      <c r="CE6" s="49">
        <f>CB6/CD6</f>
        <v>0.647887323943662</v>
      </c>
      <c r="CF6" s="49">
        <f>CC6/CD6</f>
        <v>0.83098591549295775</v>
      </c>
      <c r="CH6" s="48" t="s">
        <v>237</v>
      </c>
      <c r="CI6" s="48">
        <v>209</v>
      </c>
      <c r="CJ6" s="48">
        <v>220</v>
      </c>
      <c r="CK6" s="48">
        <v>224</v>
      </c>
      <c r="CL6" s="49">
        <f>CI6/CK6</f>
        <v>0.9330357142857143</v>
      </c>
      <c r="CM6" s="49">
        <f>CJ6/CK6</f>
        <v>0.9821428571428571</v>
      </c>
      <c r="CN6" s="48">
        <v>48</v>
      </c>
      <c r="CO6" s="48">
        <v>59</v>
      </c>
      <c r="CP6" s="48">
        <v>62</v>
      </c>
      <c r="CQ6" s="49">
        <f>CN6/CP6</f>
        <v>0.77419354838709675</v>
      </c>
      <c r="CR6" s="49">
        <f>CO6/CP6</f>
        <v>0.95161290322580649</v>
      </c>
      <c r="CT6" s="48" t="s">
        <v>237</v>
      </c>
      <c r="CU6" s="48">
        <v>70</v>
      </c>
      <c r="CV6" s="48">
        <v>82</v>
      </c>
      <c r="CW6" s="48">
        <v>86</v>
      </c>
      <c r="CX6" s="49">
        <f>CU6/CW6</f>
        <v>0.81395348837209303</v>
      </c>
      <c r="CY6" s="49">
        <f>CV6/CW6</f>
        <v>0.95348837209302328</v>
      </c>
      <c r="CZ6" s="48">
        <v>65</v>
      </c>
      <c r="DA6" s="48">
        <v>78</v>
      </c>
      <c r="DB6" s="48">
        <v>83</v>
      </c>
      <c r="DC6" s="49">
        <f>CZ6/DB6</f>
        <v>0.7831325301204819</v>
      </c>
      <c r="DD6" s="49">
        <f>DA6/DB6</f>
        <v>0.93975903614457834</v>
      </c>
      <c r="DF6" s="48" t="s">
        <v>237</v>
      </c>
      <c r="DG6" s="48">
        <v>89</v>
      </c>
      <c r="DH6" s="48">
        <v>97</v>
      </c>
      <c r="DI6" s="48">
        <v>105</v>
      </c>
      <c r="DJ6" s="49">
        <f>DG6/DI6</f>
        <v>0.84761904761904761</v>
      </c>
      <c r="DK6" s="49">
        <f>DH6/DI6</f>
        <v>0.92380952380952386</v>
      </c>
      <c r="DL6" s="48">
        <v>56</v>
      </c>
      <c r="DM6" s="48">
        <v>60</v>
      </c>
      <c r="DN6" s="48">
        <v>63</v>
      </c>
      <c r="DO6" s="49">
        <f>DL6/DN6</f>
        <v>0.88888888888888884</v>
      </c>
      <c r="DP6" s="49">
        <f>DM6/DN6</f>
        <v>0.95238095238095233</v>
      </c>
      <c r="DR6" s="48" t="s">
        <v>237</v>
      </c>
      <c r="DS6" s="48">
        <v>117</v>
      </c>
      <c r="DT6" s="48">
        <v>125</v>
      </c>
      <c r="DU6" s="48">
        <v>132</v>
      </c>
      <c r="DV6" s="49">
        <f>DS6/DU6</f>
        <v>0.88636363636363635</v>
      </c>
      <c r="DW6" s="49">
        <f>DT6/DU6</f>
        <v>0.94696969696969702</v>
      </c>
      <c r="DX6" s="48">
        <v>62</v>
      </c>
      <c r="DY6" s="48">
        <v>69</v>
      </c>
      <c r="DZ6" s="48">
        <v>74</v>
      </c>
      <c r="EA6" s="49">
        <f>DX6/DZ6</f>
        <v>0.83783783783783783</v>
      </c>
      <c r="EB6" s="49">
        <f>DY6/DZ6</f>
        <v>0.93243243243243246</v>
      </c>
      <c r="ED6" s="50" t="s">
        <v>237</v>
      </c>
      <c r="EE6" s="51">
        <v>111.00000000000003</v>
      </c>
      <c r="EF6" s="51">
        <v>127</v>
      </c>
      <c r="EG6" s="51">
        <v>135</v>
      </c>
      <c r="EH6" s="49">
        <f>EE6/EG6</f>
        <v>0.82222222222222241</v>
      </c>
      <c r="EI6" s="49">
        <f>EF6/EG6</f>
        <v>0.94074074074074077</v>
      </c>
      <c r="EJ6" s="51">
        <v>70</v>
      </c>
      <c r="EK6" s="51">
        <v>80</v>
      </c>
      <c r="EL6" s="51">
        <v>89</v>
      </c>
      <c r="EM6" s="49">
        <f>EJ6/EL6</f>
        <v>0.7865168539325843</v>
      </c>
      <c r="EN6" s="49">
        <f>EK6/EL6</f>
        <v>0.898876404494382</v>
      </c>
      <c r="EP6" s="50" t="s">
        <v>237</v>
      </c>
      <c r="EQ6" s="51">
        <v>59</v>
      </c>
      <c r="ER6" s="51">
        <v>67.000000000000014</v>
      </c>
      <c r="ES6" s="51">
        <v>74</v>
      </c>
      <c r="ET6" s="49">
        <f>EQ6/ES6</f>
        <v>0.79729729729729726</v>
      </c>
      <c r="EU6" s="49">
        <f>ER6/ES6</f>
        <v>0.90540540540540559</v>
      </c>
      <c r="EV6" s="52">
        <v>72</v>
      </c>
      <c r="EW6" s="52">
        <v>86</v>
      </c>
      <c r="EX6" s="52">
        <v>95.000000000000014</v>
      </c>
      <c r="EY6" s="53">
        <f>EV6/EX6</f>
        <v>0.75789473684210518</v>
      </c>
      <c r="EZ6" s="49">
        <f>EW6/EX6</f>
        <v>0.90526315789473666</v>
      </c>
      <c r="FB6" s="54" t="s">
        <v>237</v>
      </c>
      <c r="FC6" s="52">
        <v>72</v>
      </c>
      <c r="FD6" s="52">
        <v>86</v>
      </c>
      <c r="FE6" s="52">
        <v>95.000000000000014</v>
      </c>
      <c r="FF6" s="53">
        <f>FC6/FE6</f>
        <v>0.75789473684210518</v>
      </c>
      <c r="FG6" s="49">
        <f>FD6/FE6</f>
        <v>0.90526315789473666</v>
      </c>
      <c r="FH6" s="52">
        <v>53.000000000000007</v>
      </c>
      <c r="FI6" s="52">
        <v>66</v>
      </c>
      <c r="FJ6" s="52">
        <v>68</v>
      </c>
      <c r="FK6" s="53">
        <f>FH6/FJ6</f>
        <v>0.77941176470588247</v>
      </c>
      <c r="FL6" s="49">
        <f>FI6/FJ6</f>
        <v>0.97058823529411764</v>
      </c>
      <c r="FN6" s="54" t="s">
        <v>237</v>
      </c>
      <c r="FO6" s="109">
        <v>97.999999999999943</v>
      </c>
      <c r="FP6" s="109">
        <v>108.99999999999997</v>
      </c>
      <c r="FQ6" s="109">
        <v>114</v>
      </c>
      <c r="FR6" s="53">
        <f>FO6/FQ6</f>
        <v>0.859649122807017</v>
      </c>
      <c r="FS6" s="49">
        <f>FP6/FQ6</f>
        <v>0.95614035087719274</v>
      </c>
      <c r="FT6" s="109">
        <v>57.000000000000014</v>
      </c>
      <c r="FU6" s="109">
        <v>63.999999999999993</v>
      </c>
      <c r="FV6" s="109">
        <v>68</v>
      </c>
      <c r="FW6" s="53">
        <f>FT6/FV6</f>
        <v>0.8382352941176473</v>
      </c>
      <c r="FX6" s="49">
        <f>FU6/FV6</f>
        <v>0.94117647058823517</v>
      </c>
      <c r="FZ6" s="54" t="s">
        <v>237</v>
      </c>
      <c r="GA6" s="109">
        <v>98</v>
      </c>
      <c r="GB6" s="109">
        <v>117</v>
      </c>
      <c r="GC6" s="109">
        <v>129</v>
      </c>
      <c r="GD6" s="53">
        <f>GA6/GC6</f>
        <v>0.75968992248062017</v>
      </c>
      <c r="GE6" s="49">
        <f>GB6/GC6</f>
        <v>0.90697674418604646</v>
      </c>
      <c r="GF6" s="109">
        <v>64</v>
      </c>
      <c r="GG6" s="109">
        <v>75</v>
      </c>
      <c r="GH6" s="109">
        <v>78</v>
      </c>
      <c r="GI6" s="53">
        <f>GF6/GH6</f>
        <v>0.82051282051282048</v>
      </c>
      <c r="GJ6" s="49">
        <f>GG6/GH6</f>
        <v>0.96153846153846156</v>
      </c>
      <c r="GL6" s="54" t="s">
        <v>237</v>
      </c>
      <c r="GM6" s="109">
        <v>71</v>
      </c>
      <c r="GN6" s="109">
        <v>90</v>
      </c>
      <c r="GO6" s="109">
        <v>100</v>
      </c>
      <c r="GP6" s="53">
        <f>GM6/GO6</f>
        <v>0.71</v>
      </c>
      <c r="GQ6" s="49">
        <f>GN6/GO6</f>
        <v>0.9</v>
      </c>
      <c r="GR6" s="109">
        <v>60</v>
      </c>
      <c r="GS6" s="109">
        <v>76</v>
      </c>
      <c r="GT6" s="109">
        <v>85</v>
      </c>
      <c r="GU6" s="53">
        <f>GR6/GT6</f>
        <v>0.70588235294117652</v>
      </c>
      <c r="GV6" s="49">
        <f>GS6/GT6</f>
        <v>0.89411764705882357</v>
      </c>
      <c r="GX6" s="54" t="s">
        <v>237</v>
      </c>
      <c r="GY6" s="109">
        <v>66</v>
      </c>
      <c r="GZ6" s="109">
        <v>73</v>
      </c>
      <c r="HA6" s="109">
        <v>83</v>
      </c>
      <c r="HB6" s="53">
        <f>GY6/HA6</f>
        <v>0.79518072289156627</v>
      </c>
      <c r="HC6" s="49">
        <f>GZ6/HA6</f>
        <v>0.87951807228915657</v>
      </c>
      <c r="HD6" s="109">
        <v>67</v>
      </c>
      <c r="HE6" s="109">
        <v>87</v>
      </c>
      <c r="HF6" s="109">
        <v>93</v>
      </c>
      <c r="HG6" s="53">
        <f>HD6/HF6</f>
        <v>0.72043010752688175</v>
      </c>
      <c r="HH6" s="49">
        <f>HE6/HF6</f>
        <v>0.93548387096774188</v>
      </c>
      <c r="HJ6" s="54" t="s">
        <v>237</v>
      </c>
      <c r="HK6" s="109">
        <v>71</v>
      </c>
      <c r="HL6" s="109">
        <v>80</v>
      </c>
      <c r="HM6" s="109">
        <v>86</v>
      </c>
      <c r="HN6" s="53">
        <f>HK6/HM6</f>
        <v>0.82558139534883723</v>
      </c>
      <c r="HO6" s="49">
        <f>HL6/HM6</f>
        <v>0.93023255813953487</v>
      </c>
      <c r="HP6" s="109">
        <v>59</v>
      </c>
      <c r="HQ6" s="109">
        <v>94</v>
      </c>
      <c r="HR6" s="109">
        <v>99</v>
      </c>
      <c r="HS6" s="53">
        <f>HP6/HR6</f>
        <v>0.59595959595959591</v>
      </c>
      <c r="HT6" s="49">
        <f>HQ6/HR6</f>
        <v>0.9494949494949495</v>
      </c>
      <c r="HV6" s="111" t="s">
        <v>237</v>
      </c>
      <c r="HW6" s="112">
        <v>56</v>
      </c>
      <c r="HX6" s="112">
        <v>74</v>
      </c>
      <c r="HY6" s="109">
        <v>81</v>
      </c>
      <c r="HZ6" s="53">
        <f>HW6/HY6</f>
        <v>0.69135802469135799</v>
      </c>
      <c r="IA6" s="49">
        <f>HX6/HY6</f>
        <v>0.9135802469135802</v>
      </c>
      <c r="IB6" s="109">
        <v>69</v>
      </c>
      <c r="IC6" s="109">
        <v>91</v>
      </c>
      <c r="ID6" s="109">
        <v>100</v>
      </c>
      <c r="IE6" s="53">
        <f>IB6/ID6</f>
        <v>0.69</v>
      </c>
      <c r="IF6" s="49">
        <f>IC6/ID6</f>
        <v>0.91</v>
      </c>
      <c r="IH6" s="111" t="s">
        <v>237</v>
      </c>
      <c r="II6" s="112">
        <v>64</v>
      </c>
      <c r="IJ6" s="112">
        <v>72</v>
      </c>
      <c r="IK6" s="109">
        <v>80</v>
      </c>
      <c r="IL6" s="53">
        <f>II6/IK6</f>
        <v>0.8</v>
      </c>
      <c r="IM6" s="49">
        <f>IJ6/IK6</f>
        <v>0.9</v>
      </c>
      <c r="IN6" s="109">
        <v>74</v>
      </c>
      <c r="IO6" s="112">
        <v>94</v>
      </c>
      <c r="IP6" s="109">
        <v>106</v>
      </c>
      <c r="IQ6" s="53">
        <f>IN6/IP6</f>
        <v>0.69811320754716977</v>
      </c>
      <c r="IR6" s="49">
        <f>IO6/IP6</f>
        <v>0.8867924528301887</v>
      </c>
    </row>
    <row r="7" spans="1:252" x14ac:dyDescent="0.25">
      <c r="A7" s="48" t="s">
        <v>238</v>
      </c>
      <c r="B7" s="48" t="s">
        <v>298</v>
      </c>
      <c r="C7" s="48">
        <v>193</v>
      </c>
      <c r="D7" s="48">
        <v>240</v>
      </c>
      <c r="E7" s="48">
        <v>247</v>
      </c>
      <c r="F7" s="49">
        <f t="shared" ref="F7:F59" si="0">C7/E7</f>
        <v>0.78137651821862353</v>
      </c>
      <c r="G7" s="49">
        <f t="shared" ref="G7:G59" si="1">D7/E7</f>
        <v>0.97165991902834004</v>
      </c>
      <c r="H7" s="48">
        <v>31</v>
      </c>
      <c r="I7" s="48">
        <v>45</v>
      </c>
      <c r="J7" s="48">
        <v>49</v>
      </c>
      <c r="K7" s="49">
        <f t="shared" ref="K7:K59" si="2">H7/J7</f>
        <v>0.63265306122448983</v>
      </c>
      <c r="L7" s="49">
        <f t="shared" ref="L7:L59" si="3">I7/J7</f>
        <v>0.91836734693877553</v>
      </c>
      <c r="N7" s="48" t="s">
        <v>238</v>
      </c>
      <c r="O7" s="48">
        <v>122</v>
      </c>
      <c r="P7" s="48">
        <v>161</v>
      </c>
      <c r="Q7" s="48">
        <v>170</v>
      </c>
      <c r="R7" s="49">
        <f t="shared" ref="R7:R61" si="4">O7/Q7</f>
        <v>0.71764705882352942</v>
      </c>
      <c r="S7" s="49">
        <f t="shared" ref="S7:S61" si="5">P7/Q7</f>
        <v>0.94705882352941173</v>
      </c>
      <c r="T7" s="48">
        <v>28</v>
      </c>
      <c r="U7" s="48">
        <v>37</v>
      </c>
      <c r="V7" s="48">
        <v>40</v>
      </c>
      <c r="W7" s="49">
        <f t="shared" ref="W7:W61" si="6">T7/V7</f>
        <v>0.7</v>
      </c>
      <c r="X7" s="49">
        <f t="shared" ref="X7:X61" si="7">U7/V7</f>
        <v>0.92500000000000004</v>
      </c>
      <c r="Z7" s="48" t="s">
        <v>239</v>
      </c>
      <c r="AA7" s="48">
        <v>17</v>
      </c>
      <c r="AB7" s="48">
        <v>19</v>
      </c>
      <c r="AC7" s="48">
        <v>20</v>
      </c>
      <c r="AD7" s="49">
        <f t="shared" ref="AD7:AD61" si="8">AA7/AC7</f>
        <v>0.85</v>
      </c>
      <c r="AE7" s="49">
        <f t="shared" ref="AE7:AE61" si="9">AB7/AC7</f>
        <v>0.95</v>
      </c>
      <c r="AF7" s="48">
        <v>2</v>
      </c>
      <c r="AG7" s="48">
        <v>3</v>
      </c>
      <c r="AH7" s="48">
        <v>3</v>
      </c>
      <c r="AI7" s="49">
        <f t="shared" ref="AI7:AI61" si="10">AF7/AH7</f>
        <v>0.66666666666666663</v>
      </c>
      <c r="AJ7" s="49">
        <f t="shared" ref="AJ7:AJ61" si="11">AG7/AH7</f>
        <v>1</v>
      </c>
      <c r="AL7" s="48" t="s">
        <v>238</v>
      </c>
      <c r="AM7" s="48">
        <v>141</v>
      </c>
      <c r="AN7" s="48">
        <v>169</v>
      </c>
      <c r="AO7" s="48">
        <v>173</v>
      </c>
      <c r="AP7" s="49">
        <f t="shared" ref="AP7:AP61" si="12">AM7/AO7</f>
        <v>0.81502890173410403</v>
      </c>
      <c r="AQ7" s="49">
        <f t="shared" ref="AQ7:AQ61" si="13">AN7/AO7</f>
        <v>0.97687861271676302</v>
      </c>
      <c r="AR7" s="48">
        <v>19</v>
      </c>
      <c r="AS7" s="48">
        <v>25</v>
      </c>
      <c r="AT7" s="48">
        <v>27</v>
      </c>
      <c r="AU7" s="49">
        <f t="shared" ref="AU7:AU61" si="14">AR7/AT7</f>
        <v>0.70370370370370372</v>
      </c>
      <c r="AV7" s="49">
        <f t="shared" ref="AV7:AV61" si="15">AS7/AT7</f>
        <v>0.92592592592592593</v>
      </c>
      <c r="AX7" s="48" t="s">
        <v>239</v>
      </c>
      <c r="AY7" s="48">
        <v>4</v>
      </c>
      <c r="AZ7" s="48">
        <v>10</v>
      </c>
      <c r="BA7" s="48">
        <v>10</v>
      </c>
      <c r="BB7" s="49">
        <f t="shared" ref="BB7:BB60" si="16">AY7/BA7</f>
        <v>0.4</v>
      </c>
      <c r="BC7" s="49">
        <f t="shared" ref="BC7:BC60" si="17">AZ7/BA7</f>
        <v>1</v>
      </c>
      <c r="BD7" s="48">
        <v>1</v>
      </c>
      <c r="BE7" s="48">
        <v>1</v>
      </c>
      <c r="BF7" s="48">
        <v>3</v>
      </c>
      <c r="BG7" s="49">
        <f t="shared" ref="BG7:BG60" si="18">BD7/BF7</f>
        <v>0.33333333333333331</v>
      </c>
      <c r="BH7" s="49">
        <f t="shared" ref="BH7:BH60" si="19">BE7/BF7</f>
        <v>0.33333333333333331</v>
      </c>
      <c r="BJ7" s="48" t="s">
        <v>239</v>
      </c>
      <c r="BK7" s="48">
        <v>4</v>
      </c>
      <c r="BL7" s="48">
        <v>8</v>
      </c>
      <c r="BM7" s="48">
        <v>8</v>
      </c>
      <c r="BN7" s="49">
        <f t="shared" ref="BN7:BN63" si="20">BK7/BM7</f>
        <v>0.5</v>
      </c>
      <c r="BO7" s="49">
        <f t="shared" ref="BO7:BO63" si="21">BL7/BM7</f>
        <v>1</v>
      </c>
      <c r="BP7" s="48"/>
      <c r="BQ7" s="48"/>
      <c r="BR7" s="48"/>
      <c r="BS7" s="49" t="e">
        <f t="shared" ref="BS7:BS63" si="22">BP7/BR7</f>
        <v>#DIV/0!</v>
      </c>
      <c r="BT7" s="49" t="e">
        <f t="shared" ref="BT7:BT63" si="23">BQ7/BR7</f>
        <v>#DIV/0!</v>
      </c>
      <c r="BV7" s="48" t="s">
        <v>238</v>
      </c>
      <c r="BW7" s="48">
        <v>155</v>
      </c>
      <c r="BX7" s="48">
        <v>180</v>
      </c>
      <c r="BY7" s="48">
        <v>203</v>
      </c>
      <c r="BZ7" s="49">
        <f t="shared" ref="BZ7:BZ59" si="24">BW7/BY7</f>
        <v>0.76354679802955661</v>
      </c>
      <c r="CA7" s="49">
        <f t="shared" ref="CA7:CA59" si="25">BX7/BY7</f>
        <v>0.88669950738916259</v>
      </c>
      <c r="CB7" s="48">
        <v>17</v>
      </c>
      <c r="CC7" s="48">
        <v>30</v>
      </c>
      <c r="CD7" s="48">
        <v>34</v>
      </c>
      <c r="CE7" s="49">
        <f t="shared" ref="CE7:CE59" si="26">CB7/CD7</f>
        <v>0.5</v>
      </c>
      <c r="CF7" s="49">
        <f t="shared" ref="CF7:CF59" si="27">CC7/CD7</f>
        <v>0.88235294117647056</v>
      </c>
      <c r="CH7" s="48" t="s">
        <v>238</v>
      </c>
      <c r="CI7" s="48">
        <v>118</v>
      </c>
      <c r="CJ7" s="48">
        <v>140</v>
      </c>
      <c r="CK7" s="48">
        <v>155</v>
      </c>
      <c r="CL7" s="49">
        <f t="shared" ref="CL7:CL59" si="28">CI7/CK7</f>
        <v>0.76129032258064511</v>
      </c>
      <c r="CM7" s="49">
        <f t="shared" ref="CM7:CM59" si="29">CJ7/CK7</f>
        <v>0.90322580645161288</v>
      </c>
      <c r="CN7" s="48">
        <v>22</v>
      </c>
      <c r="CO7" s="48">
        <v>26</v>
      </c>
      <c r="CP7" s="48">
        <v>40</v>
      </c>
      <c r="CQ7" s="49">
        <f t="shared" ref="CQ7:CQ59" si="30">CN7/CP7</f>
        <v>0.55000000000000004</v>
      </c>
      <c r="CR7" s="49">
        <f t="shared" ref="CR7:CR59" si="31">CO7/CP7</f>
        <v>0.65</v>
      </c>
      <c r="CT7" s="48" t="s">
        <v>238</v>
      </c>
      <c r="CU7" s="48">
        <v>166</v>
      </c>
      <c r="CV7" s="48">
        <v>203</v>
      </c>
      <c r="CW7" s="48">
        <v>215</v>
      </c>
      <c r="CX7" s="49">
        <f t="shared" ref="CX7:CX58" si="32">CU7/CW7</f>
        <v>0.77209302325581397</v>
      </c>
      <c r="CY7" s="49">
        <f t="shared" ref="CY7:CY58" si="33">CV7/CW7</f>
        <v>0.94418604651162785</v>
      </c>
      <c r="CZ7" s="48">
        <v>38</v>
      </c>
      <c r="DA7" s="48">
        <v>47</v>
      </c>
      <c r="DB7" s="48">
        <v>52</v>
      </c>
      <c r="DC7" s="49">
        <f t="shared" ref="DC7:DC58" si="34">CZ7/DB7</f>
        <v>0.73076923076923073</v>
      </c>
      <c r="DD7" s="49">
        <f t="shared" ref="DD7:DD58" si="35">DA7/DB7</f>
        <v>0.90384615384615385</v>
      </c>
      <c r="DF7" s="48" t="s">
        <v>238</v>
      </c>
      <c r="DG7" s="48">
        <v>71</v>
      </c>
      <c r="DH7" s="48">
        <v>93</v>
      </c>
      <c r="DI7" s="48">
        <v>109</v>
      </c>
      <c r="DJ7" s="49">
        <f t="shared" ref="DJ7:DJ58" si="36">DG7/DI7</f>
        <v>0.65137614678899081</v>
      </c>
      <c r="DK7" s="49">
        <f t="shared" ref="DK7:DK58" si="37">DH7/DI7</f>
        <v>0.85321100917431192</v>
      </c>
      <c r="DL7" s="48">
        <v>24</v>
      </c>
      <c r="DM7" s="48">
        <v>30</v>
      </c>
      <c r="DN7" s="48">
        <v>40</v>
      </c>
      <c r="DO7" s="49">
        <f t="shared" ref="DO7:DO58" si="38">DL7/DN7</f>
        <v>0.6</v>
      </c>
      <c r="DP7" s="49">
        <f t="shared" ref="DP7:DP58" si="39">DM7/DN7</f>
        <v>0.75</v>
      </c>
      <c r="DR7" s="48" t="s">
        <v>238</v>
      </c>
      <c r="DS7" s="48">
        <v>136</v>
      </c>
      <c r="DT7" s="48">
        <v>161</v>
      </c>
      <c r="DU7" s="48">
        <v>170</v>
      </c>
      <c r="DV7" s="49">
        <f t="shared" ref="DV7:DV59" si="40">DS7/DU7</f>
        <v>0.8</v>
      </c>
      <c r="DW7" s="49">
        <f t="shared" ref="DW7:DW59" si="41">DT7/DU7</f>
        <v>0.94705882352941173</v>
      </c>
      <c r="DX7" s="48">
        <v>22</v>
      </c>
      <c r="DY7" s="48">
        <v>34</v>
      </c>
      <c r="DZ7" s="48">
        <v>37</v>
      </c>
      <c r="EA7" s="49">
        <f t="shared" ref="EA7:EA59" si="42">DX7/DZ7</f>
        <v>0.59459459459459463</v>
      </c>
      <c r="EB7" s="49">
        <f t="shared" ref="EB7:EB59" si="43">DY7/DZ7</f>
        <v>0.91891891891891897</v>
      </c>
      <c r="ED7" s="50" t="s">
        <v>238</v>
      </c>
      <c r="EE7" s="51">
        <v>80.999999999999943</v>
      </c>
      <c r="EF7" s="51">
        <v>105.99999999999999</v>
      </c>
      <c r="EG7" s="51">
        <v>127.99999999999997</v>
      </c>
      <c r="EH7" s="49">
        <f t="shared" ref="EH7:EH58" si="44">EE7/EG7</f>
        <v>0.63281249999999967</v>
      </c>
      <c r="EI7" s="49">
        <f t="shared" ref="EI7:EI58" si="45">EF7/EG7</f>
        <v>0.82812500000000011</v>
      </c>
      <c r="EJ7" s="51">
        <v>14</v>
      </c>
      <c r="EK7" s="51">
        <v>18</v>
      </c>
      <c r="EL7" s="51">
        <v>21</v>
      </c>
      <c r="EM7" s="49">
        <f t="shared" ref="EM7:EM58" si="46">EJ7/EL7</f>
        <v>0.66666666666666663</v>
      </c>
      <c r="EN7" s="49">
        <f t="shared" ref="EN7:EN58" si="47">EK7/EL7</f>
        <v>0.8571428571428571</v>
      </c>
      <c r="EP7" s="50" t="s">
        <v>238</v>
      </c>
      <c r="EQ7" s="51">
        <v>11</v>
      </c>
      <c r="ER7" s="51">
        <v>19</v>
      </c>
      <c r="ES7" s="51">
        <v>19</v>
      </c>
      <c r="ET7" s="49">
        <f t="shared" ref="ET7:ET59" si="48">EQ7/ES7</f>
        <v>0.57894736842105265</v>
      </c>
      <c r="EU7" s="49">
        <f t="shared" ref="EU7:EU59" si="49">ER7/ES7</f>
        <v>1</v>
      </c>
      <c r="EV7" s="52">
        <v>41.000000000000007</v>
      </c>
      <c r="EW7" s="52">
        <v>50.999999999999993</v>
      </c>
      <c r="EX7" s="52">
        <v>62</v>
      </c>
      <c r="EY7" s="53">
        <f t="shared" ref="EY7:EY59" si="50">EV7/EX7</f>
        <v>0.66129032258064524</v>
      </c>
      <c r="EZ7" s="49">
        <f t="shared" ref="EZ7:EZ59" si="51">EW7/EX7</f>
        <v>0.82258064516129026</v>
      </c>
      <c r="FB7" s="54" t="s">
        <v>238</v>
      </c>
      <c r="FC7" s="52">
        <v>41.000000000000007</v>
      </c>
      <c r="FD7" s="52">
        <v>50.999999999999993</v>
      </c>
      <c r="FE7" s="52">
        <v>62</v>
      </c>
      <c r="FF7" s="53">
        <f t="shared" ref="FF7:FF60" si="52">FC7/FE7</f>
        <v>0.66129032258064524</v>
      </c>
      <c r="FG7" s="49">
        <f t="shared" ref="FG7:FG60" si="53">FD7/FE7</f>
        <v>0.82258064516129026</v>
      </c>
      <c r="FH7" s="52">
        <v>10.000000000000002</v>
      </c>
      <c r="FI7" s="52">
        <v>15.999999999999996</v>
      </c>
      <c r="FJ7" s="52">
        <v>16.999999999999996</v>
      </c>
      <c r="FK7" s="53">
        <f t="shared" ref="FK7:FK60" si="54">FH7/FJ7</f>
        <v>0.5882352941176473</v>
      </c>
      <c r="FL7" s="49">
        <f t="shared" ref="FL7:FL60" si="55">FI7/FJ7</f>
        <v>0.94117647058823528</v>
      </c>
      <c r="FN7" s="54" t="s">
        <v>238</v>
      </c>
      <c r="FO7" s="109">
        <v>59.000000000000007</v>
      </c>
      <c r="FP7" s="109">
        <v>80.999999999999986</v>
      </c>
      <c r="FQ7" s="109">
        <v>87</v>
      </c>
      <c r="FR7" s="53">
        <f t="shared" ref="FR7:FR58" si="56">FO7/FQ7</f>
        <v>0.67816091954022995</v>
      </c>
      <c r="FS7" s="49">
        <f t="shared" ref="FS7:FS58" si="57">FP7/FQ7</f>
        <v>0.93103448275862055</v>
      </c>
      <c r="FT7" s="109">
        <v>25</v>
      </c>
      <c r="FU7" s="109">
        <v>29</v>
      </c>
      <c r="FV7" s="109">
        <v>29</v>
      </c>
      <c r="FW7" s="53">
        <f t="shared" ref="FW7:FW58" si="58">FT7/FV7</f>
        <v>0.86206896551724133</v>
      </c>
      <c r="FX7" s="49">
        <f t="shared" ref="FX7:FX58" si="59">FU7/FV7</f>
        <v>1</v>
      </c>
      <c r="FZ7" s="54" t="s">
        <v>238</v>
      </c>
      <c r="GA7" s="52">
        <v>102</v>
      </c>
      <c r="GB7" s="52">
        <v>129</v>
      </c>
      <c r="GC7" s="52">
        <v>140</v>
      </c>
      <c r="GD7" s="53">
        <f t="shared" ref="GD7:GD56" si="60">GA7/GC7</f>
        <v>0.72857142857142854</v>
      </c>
      <c r="GE7" s="49">
        <f t="shared" ref="GE7:GE56" si="61">GB7/GC7</f>
        <v>0.92142857142857137</v>
      </c>
      <c r="GF7" s="52">
        <v>22</v>
      </c>
      <c r="GG7" s="52">
        <v>31</v>
      </c>
      <c r="GH7" s="52">
        <v>37</v>
      </c>
      <c r="GI7" s="53">
        <f t="shared" ref="GI7:GI56" si="62">GF7/GH7</f>
        <v>0.59459459459459463</v>
      </c>
      <c r="GJ7" s="49">
        <f t="shared" ref="GJ7:GJ56" si="63">GG7/GH7</f>
        <v>0.83783783783783783</v>
      </c>
      <c r="GL7" s="54" t="s">
        <v>238</v>
      </c>
      <c r="GM7" s="52">
        <v>95</v>
      </c>
      <c r="GN7" s="52">
        <v>120</v>
      </c>
      <c r="GO7" s="52">
        <v>129</v>
      </c>
      <c r="GP7" s="53">
        <f t="shared" ref="GP7:GP55" si="64">GM7/GO7</f>
        <v>0.73643410852713176</v>
      </c>
      <c r="GQ7" s="49">
        <f t="shared" ref="GQ7:GQ55" si="65">GN7/GO7</f>
        <v>0.93023255813953487</v>
      </c>
      <c r="GR7" s="52">
        <v>27</v>
      </c>
      <c r="GS7" s="52">
        <v>36</v>
      </c>
      <c r="GT7" s="52">
        <v>39</v>
      </c>
      <c r="GU7" s="53">
        <f t="shared" ref="GU7:GU55" si="66">GR7/GT7</f>
        <v>0.69230769230769229</v>
      </c>
      <c r="GV7" s="49">
        <f t="shared" ref="GV7:GV55" si="67">GS7/GT7</f>
        <v>0.92307692307692313</v>
      </c>
      <c r="GX7" s="54" t="s">
        <v>238</v>
      </c>
      <c r="GY7" s="52">
        <v>67</v>
      </c>
      <c r="GZ7" s="52">
        <v>80</v>
      </c>
      <c r="HA7" s="52">
        <v>91</v>
      </c>
      <c r="HB7" s="53">
        <f t="shared" ref="HB7:HB55" si="68">GY7/HA7</f>
        <v>0.73626373626373631</v>
      </c>
      <c r="HC7" s="49">
        <f t="shared" ref="HC7:HC55" si="69">GZ7/HA7</f>
        <v>0.87912087912087911</v>
      </c>
      <c r="HD7" s="52">
        <v>20</v>
      </c>
      <c r="HE7" s="52">
        <v>31</v>
      </c>
      <c r="HF7" s="109">
        <v>32</v>
      </c>
      <c r="HG7" s="53">
        <f t="shared" ref="HG7:HG55" si="70">HD7/HF7</f>
        <v>0.625</v>
      </c>
      <c r="HH7" s="49">
        <f t="shared" ref="HH7:HH55" si="71">HE7/HF7</f>
        <v>0.96875</v>
      </c>
      <c r="HJ7" s="54" t="s">
        <v>238</v>
      </c>
      <c r="HK7" s="52">
        <v>106</v>
      </c>
      <c r="HL7" s="52">
        <v>133</v>
      </c>
      <c r="HM7" s="52">
        <v>141</v>
      </c>
      <c r="HN7" s="53">
        <f t="shared" ref="HN7:HN57" si="72">HK7/HM7</f>
        <v>0.75177304964539005</v>
      </c>
      <c r="HO7" s="49">
        <f t="shared" ref="HO7:HO57" si="73">HL7/HM7</f>
        <v>0.94326241134751776</v>
      </c>
      <c r="HP7" s="52">
        <v>27</v>
      </c>
      <c r="HQ7" s="52">
        <v>34</v>
      </c>
      <c r="HR7" s="52">
        <v>37</v>
      </c>
      <c r="HS7" s="53">
        <f t="shared" ref="HS7:HS57" si="74">HP7/HR7</f>
        <v>0.72972972972972971</v>
      </c>
      <c r="HT7" s="49">
        <f t="shared" ref="HT7:HT57" si="75">HQ7/HR7</f>
        <v>0.91891891891891897</v>
      </c>
      <c r="HV7" s="111" t="s">
        <v>238</v>
      </c>
      <c r="HW7" s="112">
        <v>92</v>
      </c>
      <c r="HX7" s="112">
        <v>120</v>
      </c>
      <c r="HY7" s="52">
        <v>132</v>
      </c>
      <c r="HZ7" s="53">
        <f>HW7/HY7</f>
        <v>0.69696969696969702</v>
      </c>
      <c r="IA7" s="49">
        <f>HX7/HY7</f>
        <v>0.90909090909090906</v>
      </c>
      <c r="IB7" s="52">
        <v>39</v>
      </c>
      <c r="IC7" s="52">
        <v>58</v>
      </c>
      <c r="ID7" s="52">
        <v>69</v>
      </c>
      <c r="IE7" s="53">
        <f t="shared" ref="IE7:IE56" si="76">IB7/ID7</f>
        <v>0.56521739130434778</v>
      </c>
      <c r="IF7" s="49">
        <f t="shared" ref="IF7:IF56" si="77">IC7/ID7</f>
        <v>0.84057971014492749</v>
      </c>
      <c r="IH7" s="111" t="s">
        <v>238</v>
      </c>
      <c r="II7" s="112">
        <v>102</v>
      </c>
      <c r="IJ7" s="112">
        <v>124</v>
      </c>
      <c r="IK7" s="52">
        <v>132</v>
      </c>
      <c r="IL7" s="53">
        <f>II7/IK7</f>
        <v>0.77272727272727271</v>
      </c>
      <c r="IM7" s="49">
        <f>IJ7/IK7</f>
        <v>0.93939393939393945</v>
      </c>
      <c r="IN7" s="52">
        <v>25</v>
      </c>
      <c r="IO7" s="112">
        <v>47</v>
      </c>
      <c r="IP7" s="52">
        <v>51</v>
      </c>
      <c r="IQ7" s="53">
        <f t="shared" ref="IQ7:IQ55" si="78">IN7/IP7</f>
        <v>0.49019607843137253</v>
      </c>
      <c r="IR7" s="49">
        <f t="shared" ref="IR7:IR55" si="79">IO7/IP7</f>
        <v>0.92156862745098034</v>
      </c>
    </row>
    <row r="8" spans="1:252" x14ac:dyDescent="0.25">
      <c r="A8" s="48" t="s">
        <v>240</v>
      </c>
      <c r="B8" s="48" t="s">
        <v>299</v>
      </c>
      <c r="C8" s="48">
        <v>100</v>
      </c>
      <c r="D8" s="48">
        <v>104</v>
      </c>
      <c r="E8" s="48">
        <v>110</v>
      </c>
      <c r="F8" s="49">
        <f t="shared" si="0"/>
        <v>0.90909090909090906</v>
      </c>
      <c r="G8" s="49">
        <f t="shared" si="1"/>
        <v>0.94545454545454544</v>
      </c>
      <c r="H8" s="48">
        <v>22</v>
      </c>
      <c r="I8" s="48">
        <v>30</v>
      </c>
      <c r="J8" s="48">
        <v>33</v>
      </c>
      <c r="K8" s="49">
        <f t="shared" si="2"/>
        <v>0.66666666666666663</v>
      </c>
      <c r="L8" s="49">
        <f t="shared" si="3"/>
        <v>0.90909090909090906</v>
      </c>
      <c r="N8" s="48" t="s">
        <v>240</v>
      </c>
      <c r="O8" s="48">
        <v>100</v>
      </c>
      <c r="P8" s="48">
        <v>109</v>
      </c>
      <c r="Q8" s="48">
        <v>121</v>
      </c>
      <c r="R8" s="49">
        <f t="shared" si="4"/>
        <v>0.82644628099173556</v>
      </c>
      <c r="S8" s="49">
        <f t="shared" si="5"/>
        <v>0.90082644628099173</v>
      </c>
      <c r="T8" s="48">
        <v>31</v>
      </c>
      <c r="U8" s="48">
        <v>33</v>
      </c>
      <c r="V8" s="48">
        <v>34</v>
      </c>
      <c r="W8" s="49">
        <f t="shared" si="6"/>
        <v>0.91176470588235292</v>
      </c>
      <c r="X8" s="49">
        <f t="shared" si="7"/>
        <v>0.97058823529411764</v>
      </c>
      <c r="Z8" s="48" t="s">
        <v>238</v>
      </c>
      <c r="AA8" s="48">
        <v>177</v>
      </c>
      <c r="AB8" s="48">
        <v>206</v>
      </c>
      <c r="AC8" s="48">
        <v>210</v>
      </c>
      <c r="AD8" s="49">
        <f t="shared" si="8"/>
        <v>0.84285714285714286</v>
      </c>
      <c r="AE8" s="49">
        <f t="shared" si="9"/>
        <v>0.98095238095238091</v>
      </c>
      <c r="AF8" s="48">
        <v>17</v>
      </c>
      <c r="AG8" s="48">
        <v>28</v>
      </c>
      <c r="AH8" s="48">
        <v>29</v>
      </c>
      <c r="AI8" s="49">
        <f t="shared" si="10"/>
        <v>0.58620689655172409</v>
      </c>
      <c r="AJ8" s="49">
        <f t="shared" si="11"/>
        <v>0.96551724137931039</v>
      </c>
      <c r="AL8" s="48" t="s">
        <v>240</v>
      </c>
      <c r="AM8" s="48">
        <v>52</v>
      </c>
      <c r="AN8" s="48">
        <v>56</v>
      </c>
      <c r="AO8" s="48">
        <v>65</v>
      </c>
      <c r="AP8" s="49">
        <f t="shared" si="12"/>
        <v>0.8</v>
      </c>
      <c r="AQ8" s="49">
        <f t="shared" si="13"/>
        <v>0.86153846153846159</v>
      </c>
      <c r="AR8" s="48">
        <v>14</v>
      </c>
      <c r="AS8" s="48">
        <v>17</v>
      </c>
      <c r="AT8" s="48">
        <v>21</v>
      </c>
      <c r="AU8" s="49">
        <f t="shared" si="14"/>
        <v>0.66666666666666663</v>
      </c>
      <c r="AV8" s="49">
        <f t="shared" si="15"/>
        <v>0.80952380952380953</v>
      </c>
      <c r="AX8" s="48" t="s">
        <v>238</v>
      </c>
      <c r="AY8" s="48">
        <v>164</v>
      </c>
      <c r="AZ8" s="48">
        <v>204</v>
      </c>
      <c r="BA8" s="48">
        <v>215</v>
      </c>
      <c r="BB8" s="49">
        <f t="shared" si="16"/>
        <v>0.76279069767441865</v>
      </c>
      <c r="BC8" s="49">
        <f t="shared" si="17"/>
        <v>0.94883720930232562</v>
      </c>
      <c r="BD8" s="48">
        <v>30</v>
      </c>
      <c r="BE8" s="48">
        <v>43</v>
      </c>
      <c r="BF8" s="48">
        <v>48</v>
      </c>
      <c r="BG8" s="49">
        <f t="shared" si="18"/>
        <v>0.625</v>
      </c>
      <c r="BH8" s="49">
        <f t="shared" si="19"/>
        <v>0.89583333333333337</v>
      </c>
      <c r="BJ8" s="48" t="s">
        <v>238</v>
      </c>
      <c r="BK8" s="48">
        <v>124</v>
      </c>
      <c r="BL8" s="48">
        <v>139</v>
      </c>
      <c r="BM8" s="48">
        <v>152</v>
      </c>
      <c r="BN8" s="49">
        <f t="shared" si="20"/>
        <v>0.81578947368421051</v>
      </c>
      <c r="BO8" s="49">
        <f t="shared" si="21"/>
        <v>0.91447368421052633</v>
      </c>
      <c r="BP8" s="48">
        <v>18</v>
      </c>
      <c r="BQ8" s="48">
        <v>30</v>
      </c>
      <c r="BR8" s="48">
        <v>31</v>
      </c>
      <c r="BS8" s="49">
        <f t="shared" si="22"/>
        <v>0.58064516129032262</v>
      </c>
      <c r="BT8" s="49">
        <f t="shared" si="23"/>
        <v>0.967741935483871</v>
      </c>
      <c r="BV8" s="48" t="s">
        <v>240</v>
      </c>
      <c r="BW8" s="48">
        <v>55</v>
      </c>
      <c r="BX8" s="48">
        <v>58</v>
      </c>
      <c r="BY8" s="48">
        <v>66</v>
      </c>
      <c r="BZ8" s="49">
        <f t="shared" si="24"/>
        <v>0.83333333333333337</v>
      </c>
      <c r="CA8" s="49">
        <f t="shared" si="25"/>
        <v>0.87878787878787878</v>
      </c>
      <c r="CB8" s="48">
        <v>22</v>
      </c>
      <c r="CC8" s="48">
        <v>23</v>
      </c>
      <c r="CD8" s="48">
        <v>27</v>
      </c>
      <c r="CE8" s="49">
        <f t="shared" si="26"/>
        <v>0.81481481481481477</v>
      </c>
      <c r="CF8" s="49">
        <f t="shared" si="27"/>
        <v>0.85185185185185186</v>
      </c>
      <c r="CH8" s="48" t="s">
        <v>240</v>
      </c>
      <c r="CI8" s="48">
        <v>58</v>
      </c>
      <c r="CJ8" s="48">
        <v>68</v>
      </c>
      <c r="CK8" s="48">
        <v>72</v>
      </c>
      <c r="CL8" s="49">
        <f t="shared" si="28"/>
        <v>0.80555555555555558</v>
      </c>
      <c r="CM8" s="49">
        <f t="shared" si="29"/>
        <v>0.94444444444444442</v>
      </c>
      <c r="CN8" s="48">
        <v>17</v>
      </c>
      <c r="CO8" s="48">
        <v>24</v>
      </c>
      <c r="CP8" s="48">
        <v>24</v>
      </c>
      <c r="CQ8" s="49">
        <f t="shared" si="30"/>
        <v>0.70833333333333337</v>
      </c>
      <c r="CR8" s="49">
        <f t="shared" si="31"/>
        <v>1</v>
      </c>
      <c r="CT8" s="48" t="s">
        <v>240</v>
      </c>
      <c r="CU8" s="48">
        <v>58</v>
      </c>
      <c r="CV8" s="48">
        <v>66</v>
      </c>
      <c r="CW8" s="48">
        <v>77</v>
      </c>
      <c r="CX8" s="49">
        <f t="shared" si="32"/>
        <v>0.75324675324675328</v>
      </c>
      <c r="CY8" s="49">
        <f t="shared" si="33"/>
        <v>0.8571428571428571</v>
      </c>
      <c r="CZ8" s="48">
        <v>18</v>
      </c>
      <c r="DA8" s="48">
        <v>22</v>
      </c>
      <c r="DB8" s="48">
        <v>31</v>
      </c>
      <c r="DC8" s="49">
        <f t="shared" si="34"/>
        <v>0.58064516129032262</v>
      </c>
      <c r="DD8" s="49">
        <f t="shared" si="35"/>
        <v>0.70967741935483875</v>
      </c>
      <c r="DF8" s="48" t="s">
        <v>240</v>
      </c>
      <c r="DG8" s="48">
        <v>42</v>
      </c>
      <c r="DH8" s="48">
        <v>44</v>
      </c>
      <c r="DI8" s="48">
        <v>48</v>
      </c>
      <c r="DJ8" s="49">
        <f t="shared" si="36"/>
        <v>0.875</v>
      </c>
      <c r="DK8" s="49">
        <f t="shared" si="37"/>
        <v>0.91666666666666663</v>
      </c>
      <c r="DL8" s="48">
        <v>26</v>
      </c>
      <c r="DM8" s="48">
        <v>28</v>
      </c>
      <c r="DN8" s="48">
        <v>32</v>
      </c>
      <c r="DO8" s="49">
        <f t="shared" si="38"/>
        <v>0.8125</v>
      </c>
      <c r="DP8" s="49">
        <f t="shared" si="39"/>
        <v>0.875</v>
      </c>
      <c r="DR8" s="48" t="s">
        <v>240</v>
      </c>
      <c r="DS8" s="48">
        <v>71</v>
      </c>
      <c r="DT8" s="48">
        <v>82</v>
      </c>
      <c r="DU8" s="48">
        <v>98</v>
      </c>
      <c r="DV8" s="49">
        <f t="shared" si="40"/>
        <v>0.72448979591836737</v>
      </c>
      <c r="DW8" s="49">
        <f t="shared" si="41"/>
        <v>0.83673469387755106</v>
      </c>
      <c r="DX8" s="48">
        <v>29</v>
      </c>
      <c r="DY8" s="48">
        <v>33</v>
      </c>
      <c r="DZ8" s="48">
        <v>37</v>
      </c>
      <c r="EA8" s="49">
        <f t="shared" si="42"/>
        <v>0.78378378378378377</v>
      </c>
      <c r="EB8" s="49">
        <f t="shared" si="43"/>
        <v>0.89189189189189189</v>
      </c>
      <c r="ED8" s="50" t="s">
        <v>240</v>
      </c>
      <c r="EE8" s="51">
        <v>61.999999999999972</v>
      </c>
      <c r="EF8" s="51">
        <v>69</v>
      </c>
      <c r="EG8" s="51">
        <v>79</v>
      </c>
      <c r="EH8" s="49">
        <f t="shared" si="44"/>
        <v>0.78481012658227811</v>
      </c>
      <c r="EI8" s="49">
        <f t="shared" si="45"/>
        <v>0.87341772151898733</v>
      </c>
      <c r="EJ8" s="51">
        <v>29.999999999999993</v>
      </c>
      <c r="EK8" s="51">
        <v>32</v>
      </c>
      <c r="EL8" s="51">
        <v>34</v>
      </c>
      <c r="EM8" s="49">
        <f t="shared" si="46"/>
        <v>0.88235294117647034</v>
      </c>
      <c r="EN8" s="49">
        <f t="shared" si="47"/>
        <v>0.94117647058823528</v>
      </c>
      <c r="EP8" s="50" t="s">
        <v>240</v>
      </c>
      <c r="EQ8" s="51">
        <v>42.999999999999986</v>
      </c>
      <c r="ER8" s="51">
        <v>44.999999999999993</v>
      </c>
      <c r="ES8" s="51">
        <v>46</v>
      </c>
      <c r="ET8" s="49">
        <f t="shared" si="48"/>
        <v>0.93478260869565188</v>
      </c>
      <c r="EU8" s="49">
        <f t="shared" si="49"/>
        <v>0.97826086956521718</v>
      </c>
      <c r="EV8" s="52">
        <v>80</v>
      </c>
      <c r="EW8" s="52">
        <v>86.999999999999986</v>
      </c>
      <c r="EX8" s="52">
        <v>92</v>
      </c>
      <c r="EY8" s="53">
        <f t="shared" si="50"/>
        <v>0.86956521739130432</v>
      </c>
      <c r="EZ8" s="49">
        <f t="shared" si="51"/>
        <v>0.94565217391304335</v>
      </c>
      <c r="FB8" s="54" t="s">
        <v>240</v>
      </c>
      <c r="FC8" s="52">
        <v>80</v>
      </c>
      <c r="FD8" s="52">
        <v>86.999999999999986</v>
      </c>
      <c r="FE8" s="52">
        <v>92</v>
      </c>
      <c r="FF8" s="53">
        <f t="shared" si="52"/>
        <v>0.86956521739130432</v>
      </c>
      <c r="FG8" s="49">
        <f t="shared" si="53"/>
        <v>0.94565217391304335</v>
      </c>
      <c r="FH8" s="52">
        <v>33</v>
      </c>
      <c r="FI8" s="52">
        <v>37</v>
      </c>
      <c r="FJ8" s="52">
        <v>37.999999999999993</v>
      </c>
      <c r="FK8" s="53">
        <f t="shared" si="54"/>
        <v>0.86842105263157909</v>
      </c>
      <c r="FL8" s="49">
        <f t="shared" si="55"/>
        <v>0.97368421052631593</v>
      </c>
      <c r="FN8" s="54" t="s">
        <v>240</v>
      </c>
      <c r="FO8" s="109">
        <v>76.999999999999986</v>
      </c>
      <c r="FP8" s="109">
        <v>91.999999999999972</v>
      </c>
      <c r="FQ8" s="109">
        <v>100</v>
      </c>
      <c r="FR8" s="53">
        <f t="shared" si="56"/>
        <v>0.76999999999999991</v>
      </c>
      <c r="FS8" s="49">
        <f t="shared" si="57"/>
        <v>0.91999999999999971</v>
      </c>
      <c r="FT8" s="109">
        <v>44</v>
      </c>
      <c r="FU8" s="109">
        <v>50.000000000000007</v>
      </c>
      <c r="FV8" s="109">
        <v>54</v>
      </c>
      <c r="FW8" s="53">
        <f t="shared" si="58"/>
        <v>0.81481481481481477</v>
      </c>
      <c r="FX8" s="49">
        <f t="shared" si="59"/>
        <v>0.92592592592592604</v>
      </c>
      <c r="FZ8" s="54" t="s">
        <v>240</v>
      </c>
      <c r="GA8" s="109">
        <v>91</v>
      </c>
      <c r="GB8" s="109">
        <v>97</v>
      </c>
      <c r="GC8" s="109">
        <v>103</v>
      </c>
      <c r="GD8" s="53">
        <f t="shared" si="60"/>
        <v>0.88349514563106801</v>
      </c>
      <c r="GE8" s="49">
        <f t="shared" si="61"/>
        <v>0.94174757281553401</v>
      </c>
      <c r="GF8" s="109">
        <v>52</v>
      </c>
      <c r="GG8" s="109">
        <v>58</v>
      </c>
      <c r="GH8" s="109">
        <v>60</v>
      </c>
      <c r="GI8" s="53">
        <f t="shared" si="62"/>
        <v>0.8666666666666667</v>
      </c>
      <c r="GJ8" s="49">
        <f t="shared" si="63"/>
        <v>0.96666666666666667</v>
      </c>
      <c r="GL8" s="54" t="s">
        <v>240</v>
      </c>
      <c r="GM8" s="109">
        <v>49</v>
      </c>
      <c r="GN8" s="109">
        <v>55</v>
      </c>
      <c r="GO8" s="109">
        <v>62</v>
      </c>
      <c r="GP8" s="53">
        <f t="shared" si="64"/>
        <v>0.79032258064516125</v>
      </c>
      <c r="GQ8" s="49">
        <f t="shared" si="65"/>
        <v>0.88709677419354838</v>
      </c>
      <c r="GR8" s="109">
        <v>27</v>
      </c>
      <c r="GS8" s="109">
        <v>30</v>
      </c>
      <c r="GT8" s="109">
        <v>33</v>
      </c>
      <c r="GU8" s="53">
        <f t="shared" si="66"/>
        <v>0.81818181818181823</v>
      </c>
      <c r="GV8" s="49">
        <f t="shared" si="67"/>
        <v>0.90909090909090906</v>
      </c>
      <c r="GX8" s="54" t="s">
        <v>240</v>
      </c>
      <c r="GY8" s="109">
        <v>76</v>
      </c>
      <c r="GZ8" s="109">
        <v>81</v>
      </c>
      <c r="HA8" s="109">
        <v>84</v>
      </c>
      <c r="HB8" s="53">
        <f t="shared" si="68"/>
        <v>0.90476190476190477</v>
      </c>
      <c r="HC8" s="49">
        <f t="shared" si="69"/>
        <v>0.9642857142857143</v>
      </c>
      <c r="HD8" s="109">
        <v>38</v>
      </c>
      <c r="HE8" s="109">
        <v>46</v>
      </c>
      <c r="HF8" s="109">
        <v>49</v>
      </c>
      <c r="HG8" s="53">
        <f t="shared" si="70"/>
        <v>0.77551020408163263</v>
      </c>
      <c r="HH8" s="49">
        <f t="shared" si="71"/>
        <v>0.93877551020408168</v>
      </c>
      <c r="HJ8" s="54" t="s">
        <v>240</v>
      </c>
      <c r="HK8" s="109">
        <v>68</v>
      </c>
      <c r="HL8" s="109">
        <v>74</v>
      </c>
      <c r="HM8" s="109">
        <v>81</v>
      </c>
      <c r="HN8" s="53">
        <f t="shared" si="72"/>
        <v>0.83950617283950613</v>
      </c>
      <c r="HO8" s="49">
        <f t="shared" si="73"/>
        <v>0.9135802469135802</v>
      </c>
      <c r="HP8" s="109">
        <v>35</v>
      </c>
      <c r="HQ8" s="109">
        <v>37</v>
      </c>
      <c r="HR8" s="109">
        <v>39</v>
      </c>
      <c r="HS8" s="53">
        <f t="shared" si="74"/>
        <v>0.89743589743589747</v>
      </c>
      <c r="HT8" s="49">
        <f t="shared" si="75"/>
        <v>0.94871794871794868</v>
      </c>
      <c r="HV8" s="111" t="s">
        <v>240</v>
      </c>
      <c r="HW8" s="112">
        <v>69</v>
      </c>
      <c r="HX8" s="112">
        <v>75</v>
      </c>
      <c r="HY8" s="109">
        <v>79</v>
      </c>
      <c r="HZ8" s="53">
        <f t="shared" ref="HZ8:HZ11" si="80">HW8/HY8</f>
        <v>0.87341772151898733</v>
      </c>
      <c r="IA8" s="49">
        <f t="shared" ref="IA8:IA11" si="81">HX8/HY8</f>
        <v>0.94936708860759489</v>
      </c>
      <c r="IB8" s="109">
        <v>47</v>
      </c>
      <c r="IC8" s="109">
        <v>55</v>
      </c>
      <c r="ID8" s="109">
        <v>62</v>
      </c>
      <c r="IE8" s="53">
        <f t="shared" si="76"/>
        <v>0.75806451612903225</v>
      </c>
      <c r="IF8" s="49">
        <f t="shared" si="77"/>
        <v>0.88709677419354838</v>
      </c>
      <c r="IH8" s="111" t="s">
        <v>240</v>
      </c>
      <c r="II8" s="112">
        <v>76</v>
      </c>
      <c r="IJ8" s="112">
        <v>82</v>
      </c>
      <c r="IK8" s="109">
        <v>91</v>
      </c>
      <c r="IL8" s="53">
        <f t="shared" ref="IL8:IL55" si="82">II8/IK8</f>
        <v>0.8351648351648352</v>
      </c>
      <c r="IM8" s="49">
        <f t="shared" ref="IM8:IM55" si="83">IJ8/IK8</f>
        <v>0.90109890109890112</v>
      </c>
      <c r="IN8" s="109">
        <v>54</v>
      </c>
      <c r="IO8" s="112">
        <v>56</v>
      </c>
      <c r="IP8" s="109">
        <v>61</v>
      </c>
      <c r="IQ8" s="53">
        <f t="shared" si="78"/>
        <v>0.88524590163934425</v>
      </c>
      <c r="IR8" s="49">
        <f t="shared" si="79"/>
        <v>0.91803278688524592</v>
      </c>
    </row>
    <row r="9" spans="1:252" x14ac:dyDescent="0.25">
      <c r="A9" s="48" t="s">
        <v>241</v>
      </c>
      <c r="B9" s="48" t="s">
        <v>300</v>
      </c>
      <c r="C9" s="48">
        <v>20</v>
      </c>
      <c r="D9" s="48">
        <v>22</v>
      </c>
      <c r="E9" s="48">
        <v>27</v>
      </c>
      <c r="F9" s="49">
        <f t="shared" si="0"/>
        <v>0.7407407407407407</v>
      </c>
      <c r="G9" s="49">
        <f t="shared" si="1"/>
        <v>0.81481481481481477</v>
      </c>
      <c r="H9" s="48">
        <v>7</v>
      </c>
      <c r="I9" s="48">
        <v>7</v>
      </c>
      <c r="J9" s="48">
        <v>7</v>
      </c>
      <c r="K9" s="49">
        <f t="shared" si="2"/>
        <v>1</v>
      </c>
      <c r="L9" s="49">
        <f t="shared" si="3"/>
        <v>1</v>
      </c>
      <c r="N9" s="48" t="s">
        <v>241</v>
      </c>
      <c r="O9" s="48">
        <v>18</v>
      </c>
      <c r="P9" s="48">
        <v>21</v>
      </c>
      <c r="Q9" s="48">
        <v>27</v>
      </c>
      <c r="R9" s="49">
        <f t="shared" si="4"/>
        <v>0.66666666666666663</v>
      </c>
      <c r="S9" s="49">
        <f t="shared" si="5"/>
        <v>0.77777777777777779</v>
      </c>
      <c r="T9" s="48">
        <v>7</v>
      </c>
      <c r="U9" s="48">
        <v>11</v>
      </c>
      <c r="V9" s="48">
        <v>12</v>
      </c>
      <c r="W9" s="49">
        <f t="shared" si="6"/>
        <v>0.58333333333333337</v>
      </c>
      <c r="X9" s="49">
        <f t="shared" si="7"/>
        <v>0.91666666666666663</v>
      </c>
      <c r="Z9" s="48" t="s">
        <v>240</v>
      </c>
      <c r="AA9" s="48">
        <v>101</v>
      </c>
      <c r="AB9" s="48">
        <v>114</v>
      </c>
      <c r="AC9" s="48">
        <v>127</v>
      </c>
      <c r="AD9" s="49">
        <f t="shared" si="8"/>
        <v>0.79527559055118113</v>
      </c>
      <c r="AE9" s="49">
        <f t="shared" si="9"/>
        <v>0.89763779527559051</v>
      </c>
      <c r="AF9" s="48">
        <v>27</v>
      </c>
      <c r="AG9" s="48">
        <v>32</v>
      </c>
      <c r="AH9" s="48">
        <v>37</v>
      </c>
      <c r="AI9" s="49">
        <f t="shared" si="10"/>
        <v>0.72972972972972971</v>
      </c>
      <c r="AJ9" s="49">
        <f t="shared" si="11"/>
        <v>0.86486486486486491</v>
      </c>
      <c r="AL9" s="48" t="s">
        <v>241</v>
      </c>
      <c r="AM9" s="48">
        <v>23</v>
      </c>
      <c r="AN9" s="48">
        <v>26</v>
      </c>
      <c r="AO9" s="48">
        <v>29</v>
      </c>
      <c r="AP9" s="49">
        <f t="shared" si="12"/>
        <v>0.7931034482758621</v>
      </c>
      <c r="AQ9" s="49">
        <f t="shared" si="13"/>
        <v>0.89655172413793105</v>
      </c>
      <c r="AR9" s="48">
        <v>14</v>
      </c>
      <c r="AS9" s="48">
        <v>15</v>
      </c>
      <c r="AT9" s="48">
        <v>15</v>
      </c>
      <c r="AU9" s="49">
        <f t="shared" si="14"/>
        <v>0.93333333333333335</v>
      </c>
      <c r="AV9" s="49">
        <f t="shared" si="15"/>
        <v>1</v>
      </c>
      <c r="AX9" s="48" t="s">
        <v>240</v>
      </c>
      <c r="AY9" s="48">
        <v>72</v>
      </c>
      <c r="AZ9" s="48">
        <v>79</v>
      </c>
      <c r="BA9" s="48">
        <v>87</v>
      </c>
      <c r="BB9" s="49">
        <f t="shared" si="16"/>
        <v>0.82758620689655171</v>
      </c>
      <c r="BC9" s="49">
        <f t="shared" si="17"/>
        <v>0.90804597701149425</v>
      </c>
      <c r="BD9" s="48">
        <v>29</v>
      </c>
      <c r="BE9" s="48">
        <v>30</v>
      </c>
      <c r="BF9" s="48">
        <v>32</v>
      </c>
      <c r="BG9" s="49">
        <f t="shared" si="18"/>
        <v>0.90625</v>
      </c>
      <c r="BH9" s="49">
        <f t="shared" si="19"/>
        <v>0.9375</v>
      </c>
      <c r="BJ9" s="48" t="s">
        <v>240</v>
      </c>
      <c r="BK9" s="48">
        <v>64</v>
      </c>
      <c r="BL9" s="48">
        <v>72</v>
      </c>
      <c r="BM9" s="48">
        <v>80</v>
      </c>
      <c r="BN9" s="49">
        <f t="shared" si="20"/>
        <v>0.8</v>
      </c>
      <c r="BO9" s="49">
        <f t="shared" si="21"/>
        <v>0.9</v>
      </c>
      <c r="BP9" s="48">
        <v>20</v>
      </c>
      <c r="BQ9" s="48">
        <v>25</v>
      </c>
      <c r="BR9" s="48">
        <v>29</v>
      </c>
      <c r="BS9" s="49">
        <f t="shared" si="22"/>
        <v>0.68965517241379315</v>
      </c>
      <c r="BT9" s="49">
        <f t="shared" si="23"/>
        <v>0.86206896551724133</v>
      </c>
      <c r="BV9" s="48" t="s">
        <v>241</v>
      </c>
      <c r="BW9" s="48">
        <v>27</v>
      </c>
      <c r="BX9" s="48">
        <v>35</v>
      </c>
      <c r="BY9" s="48">
        <v>44</v>
      </c>
      <c r="BZ9" s="49">
        <f t="shared" si="24"/>
        <v>0.61363636363636365</v>
      </c>
      <c r="CA9" s="49">
        <f t="shared" si="25"/>
        <v>0.79545454545454541</v>
      </c>
      <c r="CB9" s="48">
        <v>13</v>
      </c>
      <c r="CC9" s="48">
        <v>15</v>
      </c>
      <c r="CD9" s="48">
        <v>17</v>
      </c>
      <c r="CE9" s="49">
        <f t="shared" si="26"/>
        <v>0.76470588235294112</v>
      </c>
      <c r="CF9" s="49">
        <f t="shared" si="27"/>
        <v>0.88235294117647056</v>
      </c>
      <c r="CH9" s="48" t="s">
        <v>241</v>
      </c>
      <c r="CI9" s="48">
        <v>48</v>
      </c>
      <c r="CJ9" s="48">
        <v>54</v>
      </c>
      <c r="CK9" s="48">
        <v>57</v>
      </c>
      <c r="CL9" s="49">
        <f t="shared" si="28"/>
        <v>0.84210526315789469</v>
      </c>
      <c r="CM9" s="49">
        <f t="shared" si="29"/>
        <v>0.94736842105263153</v>
      </c>
      <c r="CN9" s="48">
        <v>12</v>
      </c>
      <c r="CO9" s="48">
        <v>14</v>
      </c>
      <c r="CP9" s="48">
        <v>14</v>
      </c>
      <c r="CQ9" s="49">
        <f t="shared" si="30"/>
        <v>0.8571428571428571</v>
      </c>
      <c r="CR9" s="49">
        <f t="shared" si="31"/>
        <v>1</v>
      </c>
      <c r="CT9" s="48" t="s">
        <v>241</v>
      </c>
      <c r="CU9" s="48">
        <v>81</v>
      </c>
      <c r="CV9" s="48">
        <v>86</v>
      </c>
      <c r="CW9" s="48">
        <v>90</v>
      </c>
      <c r="CX9" s="49">
        <f t="shared" si="32"/>
        <v>0.9</v>
      </c>
      <c r="CY9" s="49">
        <f t="shared" si="33"/>
        <v>0.9555555555555556</v>
      </c>
      <c r="CZ9" s="48">
        <v>11</v>
      </c>
      <c r="DA9" s="48">
        <v>11</v>
      </c>
      <c r="DB9" s="48">
        <v>13</v>
      </c>
      <c r="DC9" s="49">
        <f t="shared" si="34"/>
        <v>0.84615384615384615</v>
      </c>
      <c r="DD9" s="49">
        <f t="shared" si="35"/>
        <v>0.84615384615384615</v>
      </c>
      <c r="DF9" s="48" t="s">
        <v>241</v>
      </c>
      <c r="DG9" s="48">
        <v>64</v>
      </c>
      <c r="DH9" s="48">
        <v>65</v>
      </c>
      <c r="DI9" s="48">
        <v>70</v>
      </c>
      <c r="DJ9" s="49">
        <f t="shared" si="36"/>
        <v>0.91428571428571426</v>
      </c>
      <c r="DK9" s="49">
        <f t="shared" si="37"/>
        <v>0.9285714285714286</v>
      </c>
      <c r="DL9" s="48">
        <v>15</v>
      </c>
      <c r="DM9" s="48">
        <v>15</v>
      </c>
      <c r="DN9" s="48">
        <v>21</v>
      </c>
      <c r="DO9" s="49">
        <f t="shared" si="38"/>
        <v>0.7142857142857143</v>
      </c>
      <c r="DP9" s="49">
        <f t="shared" si="39"/>
        <v>0.7142857142857143</v>
      </c>
      <c r="DR9" s="48" t="s">
        <v>241</v>
      </c>
      <c r="DS9" s="48">
        <v>32</v>
      </c>
      <c r="DT9" s="48">
        <v>37</v>
      </c>
      <c r="DU9" s="48">
        <v>46</v>
      </c>
      <c r="DV9" s="49">
        <f t="shared" si="40"/>
        <v>0.69565217391304346</v>
      </c>
      <c r="DW9" s="49">
        <f t="shared" si="41"/>
        <v>0.80434782608695654</v>
      </c>
      <c r="DX9" s="48">
        <v>14</v>
      </c>
      <c r="DY9" s="48">
        <v>17</v>
      </c>
      <c r="DZ9" s="48">
        <v>22</v>
      </c>
      <c r="EA9" s="49">
        <f t="shared" si="42"/>
        <v>0.63636363636363635</v>
      </c>
      <c r="EB9" s="49">
        <f t="shared" si="43"/>
        <v>0.77272727272727271</v>
      </c>
      <c r="ED9" s="50" t="s">
        <v>241</v>
      </c>
      <c r="EE9" s="51">
        <v>38</v>
      </c>
      <c r="EF9" s="51">
        <v>43</v>
      </c>
      <c r="EG9" s="51">
        <v>49</v>
      </c>
      <c r="EH9" s="49">
        <f t="shared" si="44"/>
        <v>0.77551020408163263</v>
      </c>
      <c r="EI9" s="49">
        <f t="shared" si="45"/>
        <v>0.87755102040816324</v>
      </c>
      <c r="EJ9" s="51">
        <v>9.0000000000000018</v>
      </c>
      <c r="EK9" s="51">
        <v>13</v>
      </c>
      <c r="EL9" s="51">
        <v>17</v>
      </c>
      <c r="EM9" s="49">
        <f t="shared" si="46"/>
        <v>0.52941176470588247</v>
      </c>
      <c r="EN9" s="49">
        <f t="shared" si="47"/>
        <v>0.76470588235294112</v>
      </c>
      <c r="EP9" s="50" t="s">
        <v>241</v>
      </c>
      <c r="EQ9" s="51">
        <v>11.999999999999998</v>
      </c>
      <c r="ER9" s="51">
        <v>13.999999999999998</v>
      </c>
      <c r="ES9" s="51">
        <v>13.999999999999998</v>
      </c>
      <c r="ET9" s="49">
        <f t="shared" si="48"/>
        <v>0.8571428571428571</v>
      </c>
      <c r="EU9" s="49">
        <f t="shared" si="49"/>
        <v>1</v>
      </c>
      <c r="EV9" s="52">
        <v>19.999999999999996</v>
      </c>
      <c r="EW9" s="52">
        <v>22</v>
      </c>
      <c r="EX9" s="52">
        <v>27</v>
      </c>
      <c r="EY9" s="53">
        <f t="shared" si="50"/>
        <v>0.74074074074074059</v>
      </c>
      <c r="EZ9" s="49">
        <f t="shared" si="51"/>
        <v>0.81481481481481477</v>
      </c>
      <c r="FB9" s="54" t="s">
        <v>241</v>
      </c>
      <c r="FC9" s="52">
        <v>19.999999999999996</v>
      </c>
      <c r="FD9" s="52">
        <v>22</v>
      </c>
      <c r="FE9" s="52">
        <v>27</v>
      </c>
      <c r="FF9" s="53">
        <f t="shared" si="52"/>
        <v>0.74074074074074059</v>
      </c>
      <c r="FG9" s="49">
        <f t="shared" si="53"/>
        <v>0.81481481481481477</v>
      </c>
      <c r="FH9" s="52">
        <v>10</v>
      </c>
      <c r="FI9" s="52">
        <v>10</v>
      </c>
      <c r="FJ9" s="52">
        <v>12</v>
      </c>
      <c r="FK9" s="53">
        <f t="shared" si="54"/>
        <v>0.83333333333333337</v>
      </c>
      <c r="FL9" s="49">
        <f t="shared" si="55"/>
        <v>0.83333333333333337</v>
      </c>
      <c r="FN9" s="54" t="s">
        <v>241</v>
      </c>
      <c r="FO9" s="109">
        <v>24</v>
      </c>
      <c r="FP9" s="109">
        <v>27.000000000000007</v>
      </c>
      <c r="FQ9" s="109">
        <v>34</v>
      </c>
      <c r="FR9" s="53">
        <f t="shared" si="56"/>
        <v>0.70588235294117652</v>
      </c>
      <c r="FS9" s="49">
        <f t="shared" si="57"/>
        <v>0.79411764705882371</v>
      </c>
      <c r="FT9" s="109">
        <v>7</v>
      </c>
      <c r="FU9" s="109">
        <v>9</v>
      </c>
      <c r="FV9" s="109">
        <v>14</v>
      </c>
      <c r="FW9" s="53">
        <f t="shared" si="58"/>
        <v>0.5</v>
      </c>
      <c r="FX9" s="49">
        <f t="shared" si="59"/>
        <v>0.6428571428571429</v>
      </c>
      <c r="FZ9" s="54" t="s">
        <v>241</v>
      </c>
      <c r="GA9" s="109">
        <v>39</v>
      </c>
      <c r="GB9" s="109">
        <v>41</v>
      </c>
      <c r="GC9" s="109">
        <v>50</v>
      </c>
      <c r="GD9" s="53">
        <f t="shared" si="60"/>
        <v>0.78</v>
      </c>
      <c r="GE9" s="49">
        <f t="shared" si="61"/>
        <v>0.82</v>
      </c>
      <c r="GF9" s="109">
        <v>20</v>
      </c>
      <c r="GG9" s="109">
        <v>25</v>
      </c>
      <c r="GH9" s="109">
        <v>28</v>
      </c>
      <c r="GI9" s="53">
        <f t="shared" si="62"/>
        <v>0.7142857142857143</v>
      </c>
      <c r="GJ9" s="49">
        <f t="shared" si="63"/>
        <v>0.8928571428571429</v>
      </c>
      <c r="GL9" s="54" t="s">
        <v>241</v>
      </c>
      <c r="GM9" s="109">
        <v>33</v>
      </c>
      <c r="GN9" s="109">
        <v>36</v>
      </c>
      <c r="GO9" s="109">
        <v>36</v>
      </c>
      <c r="GP9" s="53">
        <f t="shared" si="64"/>
        <v>0.91666666666666663</v>
      </c>
      <c r="GQ9" s="49">
        <f t="shared" si="65"/>
        <v>1</v>
      </c>
      <c r="GR9" s="109">
        <v>15</v>
      </c>
      <c r="GS9" s="109">
        <v>15</v>
      </c>
      <c r="GT9" s="109">
        <v>15</v>
      </c>
      <c r="GU9" s="53">
        <f t="shared" si="66"/>
        <v>1</v>
      </c>
      <c r="GV9" s="49">
        <f t="shared" si="67"/>
        <v>1</v>
      </c>
      <c r="GX9" s="54" t="s">
        <v>241</v>
      </c>
      <c r="GY9" s="109">
        <v>15</v>
      </c>
      <c r="GZ9" s="109">
        <v>16</v>
      </c>
      <c r="HA9" s="109">
        <v>22</v>
      </c>
      <c r="HB9" s="53">
        <f t="shared" si="68"/>
        <v>0.68181818181818177</v>
      </c>
      <c r="HC9" s="49">
        <f t="shared" si="69"/>
        <v>0.72727272727272729</v>
      </c>
      <c r="HD9" s="109">
        <v>5</v>
      </c>
      <c r="HE9" s="109">
        <v>10</v>
      </c>
      <c r="HF9" s="109">
        <v>15</v>
      </c>
      <c r="HG9" s="53">
        <f t="shared" si="70"/>
        <v>0.33333333333333331</v>
      </c>
      <c r="HH9" s="49">
        <f t="shared" si="71"/>
        <v>0.66666666666666663</v>
      </c>
      <c r="HJ9" s="54" t="s">
        <v>241</v>
      </c>
      <c r="HK9" s="109"/>
      <c r="HL9" s="109"/>
      <c r="HM9" s="109">
        <v>2</v>
      </c>
      <c r="HN9" s="53">
        <f t="shared" si="72"/>
        <v>0</v>
      </c>
      <c r="HO9" s="49">
        <f t="shared" si="73"/>
        <v>0</v>
      </c>
      <c r="HP9" s="109"/>
      <c r="HQ9" s="109"/>
      <c r="HR9" s="109"/>
      <c r="HS9" s="53" t="e">
        <f t="shared" si="74"/>
        <v>#DIV/0!</v>
      </c>
      <c r="HT9" s="49" t="e">
        <f t="shared" si="75"/>
        <v>#DIV/0!</v>
      </c>
      <c r="HV9" s="111" t="s">
        <v>241</v>
      </c>
      <c r="HW9" s="112">
        <v>18</v>
      </c>
      <c r="HX9" s="112">
        <v>20</v>
      </c>
      <c r="HY9" s="109">
        <v>24</v>
      </c>
      <c r="HZ9" s="53">
        <f t="shared" si="80"/>
        <v>0.75</v>
      </c>
      <c r="IA9" s="49">
        <f t="shared" si="81"/>
        <v>0.83333333333333337</v>
      </c>
      <c r="IB9" s="109">
        <v>7</v>
      </c>
      <c r="IC9" s="109">
        <v>7</v>
      </c>
      <c r="ID9" s="109">
        <v>7</v>
      </c>
      <c r="IE9" s="53">
        <f t="shared" si="76"/>
        <v>1</v>
      </c>
      <c r="IF9" s="49">
        <f t="shared" si="77"/>
        <v>1</v>
      </c>
      <c r="IH9" s="111" t="s">
        <v>241</v>
      </c>
      <c r="II9" s="112">
        <v>8</v>
      </c>
      <c r="IJ9" s="112">
        <v>8</v>
      </c>
      <c r="IK9" s="109">
        <v>8</v>
      </c>
      <c r="IL9" s="53">
        <f t="shared" si="82"/>
        <v>1</v>
      </c>
      <c r="IM9" s="49">
        <f t="shared" si="83"/>
        <v>1</v>
      </c>
      <c r="IN9" s="109">
        <v>2</v>
      </c>
      <c r="IO9" s="112">
        <v>4</v>
      </c>
      <c r="IP9" s="109">
        <v>4</v>
      </c>
      <c r="IQ9" s="53">
        <f t="shared" si="78"/>
        <v>0.5</v>
      </c>
      <c r="IR9" s="49">
        <f t="shared" si="79"/>
        <v>1</v>
      </c>
    </row>
    <row r="10" spans="1:252" x14ac:dyDescent="0.25">
      <c r="A10" s="48" t="s">
        <v>242</v>
      </c>
      <c r="B10" s="48" t="s">
        <v>301</v>
      </c>
      <c r="C10" s="48">
        <v>198</v>
      </c>
      <c r="D10" s="48">
        <v>254</v>
      </c>
      <c r="E10" s="48">
        <v>280</v>
      </c>
      <c r="F10" s="49">
        <f t="shared" si="0"/>
        <v>0.70714285714285718</v>
      </c>
      <c r="G10" s="49">
        <f t="shared" si="1"/>
        <v>0.90714285714285714</v>
      </c>
      <c r="H10" s="48">
        <v>25</v>
      </c>
      <c r="I10" s="48">
        <v>33</v>
      </c>
      <c r="J10" s="48">
        <v>38</v>
      </c>
      <c r="K10" s="49">
        <f t="shared" si="2"/>
        <v>0.65789473684210531</v>
      </c>
      <c r="L10" s="49">
        <f t="shared" si="3"/>
        <v>0.86842105263157898</v>
      </c>
      <c r="N10" s="48" t="s">
        <v>242</v>
      </c>
      <c r="O10" s="48">
        <v>254</v>
      </c>
      <c r="P10" s="48">
        <v>303</v>
      </c>
      <c r="Q10" s="48">
        <v>325</v>
      </c>
      <c r="R10" s="49">
        <f t="shared" si="4"/>
        <v>0.78153846153846152</v>
      </c>
      <c r="S10" s="49">
        <f t="shared" si="5"/>
        <v>0.93230769230769228</v>
      </c>
      <c r="T10" s="48">
        <v>36</v>
      </c>
      <c r="U10" s="48">
        <v>42</v>
      </c>
      <c r="V10" s="48">
        <v>45</v>
      </c>
      <c r="W10" s="49">
        <f t="shared" si="6"/>
        <v>0.8</v>
      </c>
      <c r="X10" s="49">
        <f t="shared" si="7"/>
        <v>0.93333333333333335</v>
      </c>
      <c r="Z10" s="48" t="s">
        <v>241</v>
      </c>
      <c r="AA10" s="48">
        <v>19</v>
      </c>
      <c r="AB10" s="48">
        <v>26</v>
      </c>
      <c r="AC10" s="48">
        <v>35</v>
      </c>
      <c r="AD10" s="49">
        <f t="shared" si="8"/>
        <v>0.54285714285714282</v>
      </c>
      <c r="AE10" s="49">
        <f t="shared" si="9"/>
        <v>0.74285714285714288</v>
      </c>
      <c r="AF10" s="48">
        <v>7</v>
      </c>
      <c r="AG10" s="48">
        <v>11</v>
      </c>
      <c r="AH10" s="48">
        <v>12</v>
      </c>
      <c r="AI10" s="49">
        <f t="shared" si="10"/>
        <v>0.58333333333333337</v>
      </c>
      <c r="AJ10" s="49">
        <f t="shared" si="11"/>
        <v>0.91666666666666663</v>
      </c>
      <c r="AL10" s="48" t="s">
        <v>242</v>
      </c>
      <c r="AM10" s="48">
        <v>283</v>
      </c>
      <c r="AN10" s="48">
        <v>344</v>
      </c>
      <c r="AO10" s="48">
        <v>393</v>
      </c>
      <c r="AP10" s="49">
        <f t="shared" si="12"/>
        <v>0.72010178117048351</v>
      </c>
      <c r="AQ10" s="49">
        <f t="shared" si="13"/>
        <v>0.87531806615776087</v>
      </c>
      <c r="AR10" s="48">
        <v>41</v>
      </c>
      <c r="AS10" s="48">
        <v>57</v>
      </c>
      <c r="AT10" s="48">
        <v>69</v>
      </c>
      <c r="AU10" s="49">
        <f t="shared" si="14"/>
        <v>0.59420289855072461</v>
      </c>
      <c r="AV10" s="49">
        <f t="shared" si="15"/>
        <v>0.82608695652173914</v>
      </c>
      <c r="AX10" s="48" t="s">
        <v>241</v>
      </c>
      <c r="AY10" s="48">
        <v>27</v>
      </c>
      <c r="AZ10" s="48">
        <v>34</v>
      </c>
      <c r="BA10" s="48">
        <v>37</v>
      </c>
      <c r="BB10" s="49">
        <f t="shared" si="16"/>
        <v>0.72972972972972971</v>
      </c>
      <c r="BC10" s="49">
        <f t="shared" si="17"/>
        <v>0.91891891891891897</v>
      </c>
      <c r="BD10" s="48">
        <v>15</v>
      </c>
      <c r="BE10" s="48">
        <v>18</v>
      </c>
      <c r="BF10" s="48">
        <v>19</v>
      </c>
      <c r="BG10" s="49">
        <f t="shared" si="18"/>
        <v>0.78947368421052633</v>
      </c>
      <c r="BH10" s="49">
        <f t="shared" si="19"/>
        <v>0.94736842105263153</v>
      </c>
      <c r="BJ10" s="48" t="s">
        <v>241</v>
      </c>
      <c r="BK10" s="48">
        <v>41</v>
      </c>
      <c r="BL10" s="48">
        <v>43</v>
      </c>
      <c r="BM10" s="48">
        <v>45</v>
      </c>
      <c r="BN10" s="49">
        <f t="shared" si="20"/>
        <v>0.91111111111111109</v>
      </c>
      <c r="BO10" s="49">
        <f t="shared" si="21"/>
        <v>0.9555555555555556</v>
      </c>
      <c r="BP10" s="48">
        <v>21</v>
      </c>
      <c r="BQ10" s="48">
        <v>22</v>
      </c>
      <c r="BR10" s="48">
        <v>26</v>
      </c>
      <c r="BS10" s="49">
        <f t="shared" si="22"/>
        <v>0.80769230769230771</v>
      </c>
      <c r="BT10" s="49">
        <f t="shared" si="23"/>
        <v>0.84615384615384615</v>
      </c>
      <c r="BV10" s="48" t="s">
        <v>242</v>
      </c>
      <c r="BW10" s="48">
        <v>284</v>
      </c>
      <c r="BX10" s="48">
        <v>346</v>
      </c>
      <c r="BY10" s="48">
        <v>399</v>
      </c>
      <c r="BZ10" s="49">
        <f t="shared" si="24"/>
        <v>0.71177944862155385</v>
      </c>
      <c r="CA10" s="49">
        <f t="shared" si="25"/>
        <v>0.8671679197994987</v>
      </c>
      <c r="CB10" s="48">
        <v>50</v>
      </c>
      <c r="CC10" s="48">
        <v>61</v>
      </c>
      <c r="CD10" s="48">
        <v>71</v>
      </c>
      <c r="CE10" s="49">
        <f t="shared" si="26"/>
        <v>0.70422535211267601</v>
      </c>
      <c r="CF10" s="49">
        <f t="shared" si="27"/>
        <v>0.85915492957746475</v>
      </c>
      <c r="CH10" s="48" t="s">
        <v>242</v>
      </c>
      <c r="CI10" s="48">
        <v>314</v>
      </c>
      <c r="CJ10" s="48">
        <v>359</v>
      </c>
      <c r="CK10" s="48">
        <v>430</v>
      </c>
      <c r="CL10" s="49">
        <f t="shared" si="28"/>
        <v>0.73023255813953492</v>
      </c>
      <c r="CM10" s="49">
        <f t="shared" si="29"/>
        <v>0.83488372093023255</v>
      </c>
      <c r="CN10" s="48">
        <v>43</v>
      </c>
      <c r="CO10" s="48">
        <v>60</v>
      </c>
      <c r="CP10" s="48">
        <v>68</v>
      </c>
      <c r="CQ10" s="49">
        <f t="shared" si="30"/>
        <v>0.63235294117647056</v>
      </c>
      <c r="CR10" s="49">
        <f t="shared" si="31"/>
        <v>0.88235294117647056</v>
      </c>
      <c r="CT10" s="48" t="s">
        <v>242</v>
      </c>
      <c r="CU10" s="48">
        <v>228</v>
      </c>
      <c r="CV10" s="48">
        <v>261</v>
      </c>
      <c r="CW10" s="48">
        <v>302</v>
      </c>
      <c r="CX10" s="49">
        <f t="shared" si="32"/>
        <v>0.75496688741721851</v>
      </c>
      <c r="CY10" s="49">
        <f t="shared" si="33"/>
        <v>0.86423841059602646</v>
      </c>
      <c r="CZ10" s="48">
        <v>42</v>
      </c>
      <c r="DA10" s="48">
        <v>56</v>
      </c>
      <c r="DB10" s="48">
        <v>72</v>
      </c>
      <c r="DC10" s="49">
        <f t="shared" si="34"/>
        <v>0.58333333333333337</v>
      </c>
      <c r="DD10" s="49">
        <f t="shared" si="35"/>
        <v>0.77777777777777779</v>
      </c>
      <c r="DF10" s="48" t="s">
        <v>242</v>
      </c>
      <c r="DG10" s="48">
        <v>196</v>
      </c>
      <c r="DH10" s="48">
        <v>221</v>
      </c>
      <c r="DI10" s="48">
        <v>249</v>
      </c>
      <c r="DJ10" s="49">
        <f t="shared" si="36"/>
        <v>0.78714859437751006</v>
      </c>
      <c r="DK10" s="49">
        <f t="shared" si="37"/>
        <v>0.8875502008032129</v>
      </c>
      <c r="DL10" s="48">
        <v>33</v>
      </c>
      <c r="DM10" s="48">
        <v>45</v>
      </c>
      <c r="DN10" s="48">
        <v>58</v>
      </c>
      <c r="DO10" s="49">
        <f t="shared" si="38"/>
        <v>0.56896551724137934</v>
      </c>
      <c r="DP10" s="49">
        <f t="shared" si="39"/>
        <v>0.77586206896551724</v>
      </c>
      <c r="DR10" s="48" t="s">
        <v>242</v>
      </c>
      <c r="DS10" s="48">
        <v>187</v>
      </c>
      <c r="DT10" s="48">
        <v>226</v>
      </c>
      <c r="DU10" s="48">
        <v>262</v>
      </c>
      <c r="DV10" s="49">
        <f t="shared" si="40"/>
        <v>0.7137404580152672</v>
      </c>
      <c r="DW10" s="49">
        <f t="shared" si="41"/>
        <v>0.86259541984732824</v>
      </c>
      <c r="DX10" s="48">
        <v>38</v>
      </c>
      <c r="DY10" s="48">
        <v>45</v>
      </c>
      <c r="DZ10" s="48">
        <v>57</v>
      </c>
      <c r="EA10" s="49">
        <f t="shared" si="42"/>
        <v>0.66666666666666663</v>
      </c>
      <c r="EB10" s="49">
        <f t="shared" si="43"/>
        <v>0.78947368421052633</v>
      </c>
      <c r="ED10" s="50" t="s">
        <v>242</v>
      </c>
      <c r="EE10" s="51">
        <v>229</v>
      </c>
      <c r="EF10" s="51">
        <v>246.99999999999989</v>
      </c>
      <c r="EG10" s="51">
        <v>292</v>
      </c>
      <c r="EH10" s="49">
        <f t="shared" si="44"/>
        <v>0.78424657534246578</v>
      </c>
      <c r="EI10" s="49">
        <f t="shared" si="45"/>
        <v>0.84589041095890372</v>
      </c>
      <c r="EJ10" s="51">
        <v>51</v>
      </c>
      <c r="EK10" s="51">
        <v>65</v>
      </c>
      <c r="EL10" s="51">
        <v>76</v>
      </c>
      <c r="EM10" s="49">
        <f t="shared" si="46"/>
        <v>0.67105263157894735</v>
      </c>
      <c r="EN10" s="49">
        <f t="shared" si="47"/>
        <v>0.85526315789473684</v>
      </c>
      <c r="EP10" s="50" t="s">
        <v>242</v>
      </c>
      <c r="EQ10" s="51">
        <v>35.999999999999993</v>
      </c>
      <c r="ER10" s="51">
        <v>43.999999999999979</v>
      </c>
      <c r="ES10" s="51">
        <v>47</v>
      </c>
      <c r="ET10" s="49">
        <f t="shared" si="48"/>
        <v>0.76595744680851052</v>
      </c>
      <c r="EU10" s="49">
        <f t="shared" si="49"/>
        <v>0.93617021276595702</v>
      </c>
      <c r="EV10" s="52">
        <v>129</v>
      </c>
      <c r="EW10" s="52">
        <v>142.99999999999997</v>
      </c>
      <c r="EX10" s="52">
        <v>159.00000000000006</v>
      </c>
      <c r="EY10" s="53">
        <f t="shared" si="50"/>
        <v>0.81132075471698084</v>
      </c>
      <c r="EZ10" s="49">
        <f t="shared" si="51"/>
        <v>0.8993710691823894</v>
      </c>
      <c r="FB10" s="54" t="s">
        <v>242</v>
      </c>
      <c r="FC10" s="52">
        <v>129</v>
      </c>
      <c r="FD10" s="52">
        <v>142.99999999999997</v>
      </c>
      <c r="FE10" s="52">
        <v>159.00000000000006</v>
      </c>
      <c r="FF10" s="53">
        <f t="shared" si="52"/>
        <v>0.81132075471698084</v>
      </c>
      <c r="FG10" s="49">
        <f t="shared" si="53"/>
        <v>0.8993710691823894</v>
      </c>
      <c r="FH10" s="52">
        <v>68.999999999999986</v>
      </c>
      <c r="FI10" s="52">
        <v>79.000000000000014</v>
      </c>
      <c r="FJ10" s="52">
        <v>87</v>
      </c>
      <c r="FK10" s="53">
        <f t="shared" si="54"/>
        <v>0.79310344827586188</v>
      </c>
      <c r="FL10" s="49">
        <f t="shared" si="55"/>
        <v>0.90804597701149437</v>
      </c>
      <c r="FN10" s="54" t="s">
        <v>242</v>
      </c>
      <c r="FO10" s="109">
        <v>95.000000000000028</v>
      </c>
      <c r="FP10" s="109">
        <v>105.99999999999996</v>
      </c>
      <c r="FQ10" s="109">
        <v>118.00000000000001</v>
      </c>
      <c r="FR10" s="53">
        <f t="shared" si="56"/>
        <v>0.80508474576271205</v>
      </c>
      <c r="FS10" s="49">
        <f t="shared" si="57"/>
        <v>0.89830508474576221</v>
      </c>
      <c r="FT10" s="109">
        <v>46</v>
      </c>
      <c r="FU10" s="109">
        <v>53.000000000000007</v>
      </c>
      <c r="FV10" s="109">
        <v>56.999999999999993</v>
      </c>
      <c r="FW10" s="53">
        <f t="shared" si="58"/>
        <v>0.80701754385964919</v>
      </c>
      <c r="FX10" s="49">
        <f t="shared" si="59"/>
        <v>0.929824561403509</v>
      </c>
      <c r="FZ10" s="54" t="s">
        <v>833</v>
      </c>
      <c r="GA10" s="109">
        <v>164</v>
      </c>
      <c r="GB10" s="109">
        <v>189</v>
      </c>
      <c r="GC10" s="109">
        <v>215</v>
      </c>
      <c r="GD10" s="53">
        <f t="shared" si="60"/>
        <v>0.76279069767441865</v>
      </c>
      <c r="GE10" s="49">
        <f t="shared" si="61"/>
        <v>0.87906976744186049</v>
      </c>
      <c r="GF10" s="109">
        <v>69</v>
      </c>
      <c r="GG10" s="109">
        <v>83</v>
      </c>
      <c r="GH10" s="109">
        <v>91</v>
      </c>
      <c r="GI10" s="53">
        <f t="shared" si="62"/>
        <v>0.75824175824175821</v>
      </c>
      <c r="GJ10" s="49">
        <f t="shared" si="63"/>
        <v>0.91208791208791207</v>
      </c>
      <c r="GL10" s="54" t="s">
        <v>833</v>
      </c>
      <c r="GM10" s="109">
        <v>152</v>
      </c>
      <c r="GN10" s="109">
        <v>179</v>
      </c>
      <c r="GO10" s="109">
        <v>199</v>
      </c>
      <c r="GP10" s="53">
        <f t="shared" si="64"/>
        <v>0.76381909547738691</v>
      </c>
      <c r="GQ10" s="49">
        <f t="shared" si="65"/>
        <v>0.89949748743718594</v>
      </c>
      <c r="GR10" s="109">
        <v>81</v>
      </c>
      <c r="GS10" s="109">
        <v>93</v>
      </c>
      <c r="GT10" s="109">
        <v>104</v>
      </c>
      <c r="GU10" s="53">
        <f t="shared" si="66"/>
        <v>0.77884615384615385</v>
      </c>
      <c r="GV10" s="49">
        <f t="shared" si="67"/>
        <v>0.89423076923076927</v>
      </c>
      <c r="GX10" s="54" t="s">
        <v>833</v>
      </c>
      <c r="GY10" s="109">
        <v>241</v>
      </c>
      <c r="GZ10" s="109">
        <v>264</v>
      </c>
      <c r="HA10" s="109">
        <v>292</v>
      </c>
      <c r="HB10" s="53">
        <f t="shared" si="68"/>
        <v>0.82534246575342463</v>
      </c>
      <c r="HC10" s="49">
        <f t="shared" si="69"/>
        <v>0.90410958904109584</v>
      </c>
      <c r="HD10" s="109">
        <v>73</v>
      </c>
      <c r="HE10" s="109">
        <v>85</v>
      </c>
      <c r="HF10" s="109">
        <v>105</v>
      </c>
      <c r="HG10" s="53">
        <f t="shared" si="70"/>
        <v>0.69523809523809521</v>
      </c>
      <c r="HH10" s="49">
        <f t="shared" si="71"/>
        <v>0.80952380952380953</v>
      </c>
      <c r="HJ10" s="54" t="s">
        <v>833</v>
      </c>
      <c r="HK10" s="109">
        <v>293</v>
      </c>
      <c r="HL10" s="109">
        <v>319</v>
      </c>
      <c r="HM10" s="109">
        <v>335</v>
      </c>
      <c r="HN10" s="53">
        <f t="shared" si="72"/>
        <v>0.87462686567164183</v>
      </c>
      <c r="HO10" s="49">
        <f t="shared" si="73"/>
        <v>0.9522388059701492</v>
      </c>
      <c r="HP10" s="109">
        <v>87</v>
      </c>
      <c r="HQ10" s="109">
        <v>99</v>
      </c>
      <c r="HR10" s="109">
        <v>108</v>
      </c>
      <c r="HS10" s="53">
        <f t="shared" si="74"/>
        <v>0.80555555555555558</v>
      </c>
      <c r="HT10" s="49">
        <f t="shared" si="75"/>
        <v>0.91666666666666663</v>
      </c>
      <c r="HV10" s="111" t="s">
        <v>833</v>
      </c>
      <c r="HW10" s="112">
        <v>294</v>
      </c>
      <c r="HX10" s="112">
        <v>319</v>
      </c>
      <c r="HY10" s="109">
        <v>351</v>
      </c>
      <c r="HZ10" s="53">
        <f t="shared" si="80"/>
        <v>0.83760683760683763</v>
      </c>
      <c r="IA10" s="49">
        <f t="shared" si="81"/>
        <v>0.90883190883190879</v>
      </c>
      <c r="IB10" s="109">
        <v>77</v>
      </c>
      <c r="IC10" s="109">
        <v>99</v>
      </c>
      <c r="ID10" s="109">
        <v>114</v>
      </c>
      <c r="IE10" s="53">
        <f t="shared" si="76"/>
        <v>0.67543859649122806</v>
      </c>
      <c r="IF10" s="49">
        <f t="shared" si="77"/>
        <v>0.86842105263157898</v>
      </c>
      <c r="IH10" s="111" t="s">
        <v>833</v>
      </c>
      <c r="II10" s="112">
        <v>306</v>
      </c>
      <c r="IJ10" s="112">
        <v>332</v>
      </c>
      <c r="IK10" s="109">
        <v>368</v>
      </c>
      <c r="IL10" s="53">
        <f t="shared" si="82"/>
        <v>0.83152173913043481</v>
      </c>
      <c r="IM10" s="49">
        <f t="shared" si="83"/>
        <v>0.90217391304347827</v>
      </c>
      <c r="IN10" s="109">
        <v>92</v>
      </c>
      <c r="IO10" s="112">
        <v>108</v>
      </c>
      <c r="IP10" s="109">
        <v>123</v>
      </c>
      <c r="IQ10" s="53">
        <f t="shared" si="78"/>
        <v>0.74796747967479671</v>
      </c>
      <c r="IR10" s="49">
        <f t="shared" si="79"/>
        <v>0.87804878048780488</v>
      </c>
    </row>
    <row r="11" spans="1:252" x14ac:dyDescent="0.25">
      <c r="A11" s="48" t="s">
        <v>243</v>
      </c>
      <c r="B11" s="48" t="s">
        <v>302</v>
      </c>
      <c r="C11" s="48">
        <v>132</v>
      </c>
      <c r="D11" s="48">
        <v>186</v>
      </c>
      <c r="E11" s="48">
        <v>199</v>
      </c>
      <c r="F11" s="49">
        <f t="shared" si="0"/>
        <v>0.66331658291457285</v>
      </c>
      <c r="G11" s="49">
        <f t="shared" si="1"/>
        <v>0.9346733668341709</v>
      </c>
      <c r="H11" s="48">
        <v>16</v>
      </c>
      <c r="I11" s="48">
        <v>22</v>
      </c>
      <c r="J11" s="48">
        <v>23</v>
      </c>
      <c r="K11" s="49">
        <f t="shared" si="2"/>
        <v>0.69565217391304346</v>
      </c>
      <c r="L11" s="49">
        <f t="shared" si="3"/>
        <v>0.95652173913043481</v>
      </c>
      <c r="N11" s="48" t="s">
        <v>243</v>
      </c>
      <c r="O11" s="48">
        <v>119</v>
      </c>
      <c r="P11" s="48">
        <v>158</v>
      </c>
      <c r="Q11" s="48">
        <v>180</v>
      </c>
      <c r="R11" s="49">
        <f t="shared" si="4"/>
        <v>0.66111111111111109</v>
      </c>
      <c r="S11" s="49">
        <f t="shared" si="5"/>
        <v>0.87777777777777777</v>
      </c>
      <c r="T11" s="48">
        <v>14</v>
      </c>
      <c r="U11" s="48">
        <v>15</v>
      </c>
      <c r="V11" s="48">
        <v>20</v>
      </c>
      <c r="W11" s="49">
        <f t="shared" si="6"/>
        <v>0.7</v>
      </c>
      <c r="X11" s="49">
        <f t="shared" si="7"/>
        <v>0.75</v>
      </c>
      <c r="Z11" s="48" t="s">
        <v>242</v>
      </c>
      <c r="AA11" s="48">
        <v>239</v>
      </c>
      <c r="AB11" s="48">
        <v>275</v>
      </c>
      <c r="AC11" s="48">
        <v>322</v>
      </c>
      <c r="AD11" s="49">
        <f t="shared" si="8"/>
        <v>0.74223602484472051</v>
      </c>
      <c r="AE11" s="49">
        <f t="shared" si="9"/>
        <v>0.85403726708074534</v>
      </c>
      <c r="AF11" s="48">
        <v>32</v>
      </c>
      <c r="AG11" s="48">
        <v>37</v>
      </c>
      <c r="AH11" s="48">
        <v>45</v>
      </c>
      <c r="AI11" s="49">
        <f t="shared" si="10"/>
        <v>0.71111111111111114</v>
      </c>
      <c r="AJ11" s="49">
        <f t="shared" si="11"/>
        <v>0.82222222222222219</v>
      </c>
      <c r="AL11" s="48" t="s">
        <v>243</v>
      </c>
      <c r="AM11" s="48">
        <v>146</v>
      </c>
      <c r="AN11" s="48">
        <v>168</v>
      </c>
      <c r="AO11" s="48">
        <v>180</v>
      </c>
      <c r="AP11" s="49">
        <f t="shared" si="12"/>
        <v>0.81111111111111112</v>
      </c>
      <c r="AQ11" s="49">
        <f t="shared" si="13"/>
        <v>0.93333333333333335</v>
      </c>
      <c r="AR11" s="48">
        <v>21</v>
      </c>
      <c r="AS11" s="48">
        <v>22</v>
      </c>
      <c r="AT11" s="48">
        <v>22</v>
      </c>
      <c r="AU11" s="49">
        <f t="shared" si="14"/>
        <v>0.95454545454545459</v>
      </c>
      <c r="AV11" s="49">
        <f t="shared" si="15"/>
        <v>1</v>
      </c>
      <c r="AX11" s="48" t="s">
        <v>242</v>
      </c>
      <c r="AY11" s="48">
        <v>241</v>
      </c>
      <c r="AZ11" s="48">
        <v>291</v>
      </c>
      <c r="BA11" s="48">
        <v>323</v>
      </c>
      <c r="BB11" s="49">
        <f t="shared" si="16"/>
        <v>0.74613003095975228</v>
      </c>
      <c r="BC11" s="49">
        <f t="shared" si="17"/>
        <v>0.90092879256965941</v>
      </c>
      <c r="BD11" s="48">
        <v>46</v>
      </c>
      <c r="BE11" s="48">
        <v>58</v>
      </c>
      <c r="BF11" s="48">
        <v>66</v>
      </c>
      <c r="BG11" s="49">
        <f t="shared" si="18"/>
        <v>0.69696969696969702</v>
      </c>
      <c r="BH11" s="49">
        <f t="shared" si="19"/>
        <v>0.87878787878787878</v>
      </c>
      <c r="BJ11" s="48" t="s">
        <v>242</v>
      </c>
      <c r="BK11" s="48">
        <v>314</v>
      </c>
      <c r="BL11" s="48">
        <v>361</v>
      </c>
      <c r="BM11" s="48">
        <v>427</v>
      </c>
      <c r="BN11" s="49">
        <f t="shared" si="20"/>
        <v>0.73536299765807966</v>
      </c>
      <c r="BO11" s="49">
        <f t="shared" si="21"/>
        <v>0.84543325526932089</v>
      </c>
      <c r="BP11" s="48">
        <v>29</v>
      </c>
      <c r="BQ11" s="48">
        <v>44</v>
      </c>
      <c r="BR11" s="48">
        <v>57</v>
      </c>
      <c r="BS11" s="49">
        <f t="shared" si="22"/>
        <v>0.50877192982456143</v>
      </c>
      <c r="BT11" s="49">
        <f t="shared" si="23"/>
        <v>0.77192982456140347</v>
      </c>
      <c r="BV11" s="48" t="s">
        <v>243</v>
      </c>
      <c r="BW11" s="48">
        <v>106</v>
      </c>
      <c r="BX11" s="48">
        <v>135</v>
      </c>
      <c r="BY11" s="48">
        <v>140</v>
      </c>
      <c r="BZ11" s="49">
        <f t="shared" si="24"/>
        <v>0.75714285714285712</v>
      </c>
      <c r="CA11" s="49">
        <f t="shared" si="25"/>
        <v>0.9642857142857143</v>
      </c>
      <c r="CB11" s="48">
        <v>21</v>
      </c>
      <c r="CC11" s="48">
        <v>25</v>
      </c>
      <c r="CD11" s="48">
        <v>26</v>
      </c>
      <c r="CE11" s="49">
        <f t="shared" si="26"/>
        <v>0.80769230769230771</v>
      </c>
      <c r="CF11" s="49">
        <f t="shared" si="27"/>
        <v>0.96153846153846156</v>
      </c>
      <c r="CH11" s="48" t="s">
        <v>243</v>
      </c>
      <c r="CI11" s="48">
        <v>125</v>
      </c>
      <c r="CJ11" s="48">
        <v>161</v>
      </c>
      <c r="CK11" s="48">
        <v>173</v>
      </c>
      <c r="CL11" s="49">
        <f t="shared" si="28"/>
        <v>0.7225433526011561</v>
      </c>
      <c r="CM11" s="49">
        <f t="shared" si="29"/>
        <v>0.93063583815028905</v>
      </c>
      <c r="CN11" s="48">
        <v>21</v>
      </c>
      <c r="CO11" s="48">
        <v>29</v>
      </c>
      <c r="CP11" s="48">
        <v>35</v>
      </c>
      <c r="CQ11" s="49">
        <f t="shared" si="30"/>
        <v>0.6</v>
      </c>
      <c r="CR11" s="49">
        <f t="shared" si="31"/>
        <v>0.82857142857142863</v>
      </c>
      <c r="CT11" s="48" t="s">
        <v>243</v>
      </c>
      <c r="CU11" s="48">
        <v>133</v>
      </c>
      <c r="CV11" s="48">
        <v>155</v>
      </c>
      <c r="CW11" s="48">
        <v>163</v>
      </c>
      <c r="CX11" s="49">
        <f t="shared" si="32"/>
        <v>0.81595092024539873</v>
      </c>
      <c r="CY11" s="49">
        <f t="shared" si="33"/>
        <v>0.95092024539877296</v>
      </c>
      <c r="CZ11" s="48">
        <v>16</v>
      </c>
      <c r="DA11" s="48">
        <v>23</v>
      </c>
      <c r="DB11" s="48">
        <v>26</v>
      </c>
      <c r="DC11" s="49">
        <f t="shared" si="34"/>
        <v>0.61538461538461542</v>
      </c>
      <c r="DD11" s="49">
        <f t="shared" si="35"/>
        <v>0.88461538461538458</v>
      </c>
      <c r="DF11" s="48" t="s">
        <v>243</v>
      </c>
      <c r="DG11" s="48">
        <v>92</v>
      </c>
      <c r="DH11" s="48">
        <v>107</v>
      </c>
      <c r="DI11" s="48">
        <v>113</v>
      </c>
      <c r="DJ11" s="49">
        <f t="shared" si="36"/>
        <v>0.81415929203539827</v>
      </c>
      <c r="DK11" s="49">
        <f t="shared" si="37"/>
        <v>0.94690265486725667</v>
      </c>
      <c r="DL11" s="48">
        <v>9</v>
      </c>
      <c r="DM11" s="48">
        <v>11</v>
      </c>
      <c r="DN11" s="48">
        <v>17</v>
      </c>
      <c r="DO11" s="49">
        <f t="shared" si="38"/>
        <v>0.52941176470588236</v>
      </c>
      <c r="DP11" s="49">
        <f t="shared" si="39"/>
        <v>0.6470588235294118</v>
      </c>
      <c r="DR11" s="48" t="s">
        <v>243</v>
      </c>
      <c r="DS11" s="48">
        <v>98</v>
      </c>
      <c r="DT11" s="48">
        <v>104</v>
      </c>
      <c r="DU11" s="48">
        <v>107</v>
      </c>
      <c r="DV11" s="49">
        <f t="shared" si="40"/>
        <v>0.91588785046728971</v>
      </c>
      <c r="DW11" s="49">
        <f t="shared" si="41"/>
        <v>0.9719626168224299</v>
      </c>
      <c r="DX11" s="48">
        <v>19</v>
      </c>
      <c r="DY11" s="48">
        <v>24</v>
      </c>
      <c r="DZ11" s="48">
        <v>25</v>
      </c>
      <c r="EA11" s="49">
        <f t="shared" si="42"/>
        <v>0.76</v>
      </c>
      <c r="EB11" s="49">
        <f t="shared" si="43"/>
        <v>0.96</v>
      </c>
      <c r="ED11" s="50" t="s">
        <v>243</v>
      </c>
      <c r="EE11" s="51">
        <v>83.999999999999929</v>
      </c>
      <c r="EF11" s="51">
        <v>95.000000000000014</v>
      </c>
      <c r="EG11" s="51">
        <v>101</v>
      </c>
      <c r="EH11" s="49">
        <f t="shared" si="44"/>
        <v>0.83168316831683098</v>
      </c>
      <c r="EI11" s="49">
        <f t="shared" si="45"/>
        <v>0.94059405940594076</v>
      </c>
      <c r="EJ11" s="51">
        <v>10</v>
      </c>
      <c r="EK11" s="51">
        <v>12.999999999999998</v>
      </c>
      <c r="EL11" s="51">
        <v>16</v>
      </c>
      <c r="EM11" s="49">
        <f t="shared" si="46"/>
        <v>0.625</v>
      </c>
      <c r="EN11" s="49">
        <f t="shared" si="47"/>
        <v>0.81249999999999989</v>
      </c>
      <c r="EP11" s="50" t="s">
        <v>243</v>
      </c>
      <c r="EQ11" s="51">
        <v>16</v>
      </c>
      <c r="ER11" s="51">
        <v>19.999999999999996</v>
      </c>
      <c r="ES11" s="51">
        <v>22</v>
      </c>
      <c r="ET11" s="49">
        <f t="shared" si="48"/>
        <v>0.72727272727272729</v>
      </c>
      <c r="EU11" s="49">
        <f t="shared" si="49"/>
        <v>0.90909090909090895</v>
      </c>
      <c r="EV11" s="52">
        <v>97</v>
      </c>
      <c r="EW11" s="52">
        <v>104.99999999999999</v>
      </c>
      <c r="EX11" s="52">
        <v>107.99999999999999</v>
      </c>
      <c r="EY11" s="53">
        <f t="shared" si="50"/>
        <v>0.89814814814814825</v>
      </c>
      <c r="EZ11" s="49">
        <f t="shared" si="51"/>
        <v>0.97222222222222221</v>
      </c>
      <c r="FB11" s="54" t="s">
        <v>243</v>
      </c>
      <c r="FC11" s="52">
        <v>97</v>
      </c>
      <c r="FD11" s="52">
        <v>104.99999999999999</v>
      </c>
      <c r="FE11" s="52">
        <v>107.99999999999999</v>
      </c>
      <c r="FF11" s="53">
        <f t="shared" si="52"/>
        <v>0.89814814814814825</v>
      </c>
      <c r="FG11" s="49">
        <f t="shared" si="53"/>
        <v>0.97222222222222221</v>
      </c>
      <c r="FH11" s="52">
        <v>11</v>
      </c>
      <c r="FI11" s="52">
        <v>15</v>
      </c>
      <c r="FJ11" s="52">
        <v>15</v>
      </c>
      <c r="FK11" s="53">
        <f t="shared" si="54"/>
        <v>0.73333333333333328</v>
      </c>
      <c r="FL11" s="49">
        <f t="shared" si="55"/>
        <v>1</v>
      </c>
      <c r="FN11" s="54" t="s">
        <v>243</v>
      </c>
      <c r="FO11" s="109">
        <v>69.999999999999972</v>
      </c>
      <c r="FP11" s="109">
        <v>82.999999999999986</v>
      </c>
      <c r="FQ11" s="109">
        <v>85.000000000000028</v>
      </c>
      <c r="FR11" s="53">
        <f t="shared" si="56"/>
        <v>0.82352941176470529</v>
      </c>
      <c r="FS11" s="49">
        <f t="shared" si="57"/>
        <v>0.97647058823529365</v>
      </c>
      <c r="FT11" s="109">
        <v>30</v>
      </c>
      <c r="FU11" s="109">
        <v>33.999999999999993</v>
      </c>
      <c r="FV11" s="109">
        <v>35</v>
      </c>
      <c r="FW11" s="53">
        <f t="shared" si="58"/>
        <v>0.8571428571428571</v>
      </c>
      <c r="FX11" s="49">
        <f t="shared" si="59"/>
        <v>0.9714285714285712</v>
      </c>
      <c r="FZ11" s="54" t="s">
        <v>245</v>
      </c>
      <c r="GA11" s="109">
        <v>22</v>
      </c>
      <c r="GB11" s="109">
        <v>27</v>
      </c>
      <c r="GC11" s="109">
        <v>33</v>
      </c>
      <c r="GD11" s="53">
        <f t="shared" si="60"/>
        <v>0.66666666666666663</v>
      </c>
      <c r="GE11" s="49">
        <f t="shared" si="61"/>
        <v>0.81818181818181823</v>
      </c>
      <c r="GF11" s="109">
        <v>9</v>
      </c>
      <c r="GG11" s="109">
        <v>13</v>
      </c>
      <c r="GH11" s="109">
        <v>17</v>
      </c>
      <c r="GI11" s="53">
        <f t="shared" si="62"/>
        <v>0.52941176470588236</v>
      </c>
      <c r="GJ11" s="49">
        <f t="shared" si="63"/>
        <v>0.76470588235294112</v>
      </c>
      <c r="GL11" s="54" t="s">
        <v>245</v>
      </c>
      <c r="GM11" s="109">
        <v>20</v>
      </c>
      <c r="GN11" s="109">
        <v>22</v>
      </c>
      <c r="GO11" s="109">
        <v>28</v>
      </c>
      <c r="GP11" s="53">
        <f t="shared" si="64"/>
        <v>0.7142857142857143</v>
      </c>
      <c r="GQ11" s="49">
        <f t="shared" si="65"/>
        <v>0.7857142857142857</v>
      </c>
      <c r="GR11" s="109">
        <v>5</v>
      </c>
      <c r="GS11" s="109">
        <v>7</v>
      </c>
      <c r="GT11" s="109">
        <v>10</v>
      </c>
      <c r="GU11" s="53">
        <f t="shared" si="66"/>
        <v>0.5</v>
      </c>
      <c r="GV11" s="49">
        <f t="shared" si="67"/>
        <v>0.7</v>
      </c>
      <c r="GX11" s="54" t="s">
        <v>245</v>
      </c>
      <c r="GY11" s="109">
        <v>19</v>
      </c>
      <c r="GZ11" s="109">
        <v>25</v>
      </c>
      <c r="HA11" s="109">
        <v>32</v>
      </c>
      <c r="HB11" s="53">
        <f t="shared" si="68"/>
        <v>0.59375</v>
      </c>
      <c r="HC11" s="49">
        <f t="shared" si="69"/>
        <v>0.78125</v>
      </c>
      <c r="HD11" s="109">
        <v>13</v>
      </c>
      <c r="HE11" s="109">
        <v>14</v>
      </c>
      <c r="HF11" s="109">
        <v>17</v>
      </c>
      <c r="HG11" s="53">
        <f t="shared" si="70"/>
        <v>0.76470588235294112</v>
      </c>
      <c r="HH11" s="49">
        <f t="shared" si="71"/>
        <v>0.82352941176470584</v>
      </c>
      <c r="HJ11" s="54" t="s">
        <v>245</v>
      </c>
      <c r="HK11" s="109">
        <v>18</v>
      </c>
      <c r="HL11" s="109">
        <v>20</v>
      </c>
      <c r="HM11" s="109">
        <v>26</v>
      </c>
      <c r="HN11" s="53">
        <f t="shared" si="72"/>
        <v>0.69230769230769229</v>
      </c>
      <c r="HO11" s="49">
        <f t="shared" si="73"/>
        <v>0.76923076923076927</v>
      </c>
      <c r="HP11" s="109">
        <v>9</v>
      </c>
      <c r="HQ11" s="109">
        <v>10</v>
      </c>
      <c r="HR11" s="109">
        <v>11</v>
      </c>
      <c r="HS11" s="53">
        <f t="shared" si="74"/>
        <v>0.81818181818181823</v>
      </c>
      <c r="HT11" s="49">
        <f t="shared" si="75"/>
        <v>0.90909090909090906</v>
      </c>
      <c r="HV11" s="111" t="s">
        <v>245</v>
      </c>
      <c r="HW11" s="112">
        <v>16</v>
      </c>
      <c r="HX11" s="112">
        <v>20</v>
      </c>
      <c r="HY11" s="109">
        <v>26</v>
      </c>
      <c r="HZ11" s="53">
        <f t="shared" si="80"/>
        <v>0.61538461538461542</v>
      </c>
      <c r="IA11" s="49">
        <f t="shared" si="81"/>
        <v>0.76923076923076927</v>
      </c>
      <c r="IB11" s="109">
        <v>11</v>
      </c>
      <c r="IC11" s="109">
        <v>11</v>
      </c>
      <c r="ID11" s="109">
        <v>11</v>
      </c>
      <c r="IE11" s="53">
        <f t="shared" si="76"/>
        <v>1</v>
      </c>
      <c r="IF11" s="49">
        <f t="shared" si="77"/>
        <v>1</v>
      </c>
      <c r="IH11" s="111" t="s">
        <v>245</v>
      </c>
      <c r="II11" s="112">
        <v>14</v>
      </c>
      <c r="IJ11" s="112">
        <v>15</v>
      </c>
      <c r="IK11" s="109">
        <v>24</v>
      </c>
      <c r="IL11" s="53">
        <f t="shared" si="82"/>
        <v>0.58333333333333337</v>
      </c>
      <c r="IM11" s="49">
        <f t="shared" si="83"/>
        <v>0.625</v>
      </c>
      <c r="IN11" s="109">
        <v>13</v>
      </c>
      <c r="IO11" s="112">
        <v>16</v>
      </c>
      <c r="IP11" s="109">
        <v>19</v>
      </c>
      <c r="IQ11" s="53">
        <f t="shared" si="78"/>
        <v>0.68421052631578949</v>
      </c>
      <c r="IR11" s="49">
        <f t="shared" si="79"/>
        <v>0.84210526315789469</v>
      </c>
    </row>
    <row r="12" spans="1:252" x14ac:dyDescent="0.25">
      <c r="A12" s="48" t="s">
        <v>244</v>
      </c>
      <c r="B12" s="48" t="s">
        <v>303</v>
      </c>
      <c r="C12" s="48">
        <v>58</v>
      </c>
      <c r="D12" s="48">
        <v>67</v>
      </c>
      <c r="E12" s="48">
        <v>70</v>
      </c>
      <c r="F12" s="49">
        <f t="shared" si="0"/>
        <v>0.82857142857142863</v>
      </c>
      <c r="G12" s="49">
        <f t="shared" si="1"/>
        <v>0.95714285714285718</v>
      </c>
      <c r="H12" s="48">
        <v>12</v>
      </c>
      <c r="I12" s="48">
        <v>12</v>
      </c>
      <c r="J12" s="48">
        <v>12</v>
      </c>
      <c r="K12" s="49">
        <f t="shared" si="2"/>
        <v>1</v>
      </c>
      <c r="L12" s="49">
        <f t="shared" si="3"/>
        <v>1</v>
      </c>
      <c r="N12" s="48" t="s">
        <v>244</v>
      </c>
      <c r="O12" s="48">
        <v>65</v>
      </c>
      <c r="P12" s="48">
        <v>81</v>
      </c>
      <c r="Q12" s="48">
        <v>86</v>
      </c>
      <c r="R12" s="49">
        <f t="shared" si="4"/>
        <v>0.7558139534883721</v>
      </c>
      <c r="S12" s="49">
        <f t="shared" si="5"/>
        <v>0.94186046511627908</v>
      </c>
      <c r="T12" s="48">
        <v>13</v>
      </c>
      <c r="U12" s="48">
        <v>17</v>
      </c>
      <c r="V12" s="48">
        <v>18</v>
      </c>
      <c r="W12" s="49">
        <f t="shared" si="6"/>
        <v>0.72222222222222221</v>
      </c>
      <c r="X12" s="49">
        <f t="shared" si="7"/>
        <v>0.94444444444444442</v>
      </c>
      <c r="Z12" s="48" t="s">
        <v>243</v>
      </c>
      <c r="AA12" s="48">
        <v>129</v>
      </c>
      <c r="AB12" s="48">
        <v>175</v>
      </c>
      <c r="AC12" s="48">
        <v>192</v>
      </c>
      <c r="AD12" s="49">
        <f t="shared" si="8"/>
        <v>0.671875</v>
      </c>
      <c r="AE12" s="49">
        <f t="shared" si="9"/>
        <v>0.91145833333333337</v>
      </c>
      <c r="AF12" s="48">
        <v>16</v>
      </c>
      <c r="AG12" s="48">
        <v>22</v>
      </c>
      <c r="AH12" s="48">
        <v>24</v>
      </c>
      <c r="AI12" s="49">
        <f t="shared" si="10"/>
        <v>0.66666666666666663</v>
      </c>
      <c r="AJ12" s="49">
        <f t="shared" si="11"/>
        <v>0.91666666666666663</v>
      </c>
      <c r="AL12" s="48" t="s">
        <v>244</v>
      </c>
      <c r="AM12" s="48">
        <v>74</v>
      </c>
      <c r="AN12" s="48">
        <v>81</v>
      </c>
      <c r="AO12" s="48">
        <v>90</v>
      </c>
      <c r="AP12" s="49">
        <f t="shared" si="12"/>
        <v>0.82222222222222219</v>
      </c>
      <c r="AQ12" s="49">
        <f t="shared" si="13"/>
        <v>0.9</v>
      </c>
      <c r="AR12" s="48">
        <v>10</v>
      </c>
      <c r="AS12" s="48">
        <v>14</v>
      </c>
      <c r="AT12" s="48">
        <v>14</v>
      </c>
      <c r="AU12" s="49">
        <f t="shared" si="14"/>
        <v>0.7142857142857143</v>
      </c>
      <c r="AV12" s="49">
        <f t="shared" si="15"/>
        <v>1</v>
      </c>
      <c r="AX12" s="48" t="s">
        <v>243</v>
      </c>
      <c r="AY12" s="48">
        <v>130</v>
      </c>
      <c r="AZ12" s="48">
        <v>175</v>
      </c>
      <c r="BA12" s="48">
        <v>191</v>
      </c>
      <c r="BB12" s="49">
        <f t="shared" si="16"/>
        <v>0.68062827225130895</v>
      </c>
      <c r="BC12" s="49">
        <f t="shared" si="17"/>
        <v>0.91623036649214662</v>
      </c>
      <c r="BD12" s="48">
        <v>16</v>
      </c>
      <c r="BE12" s="48">
        <v>23</v>
      </c>
      <c r="BF12" s="48">
        <v>25</v>
      </c>
      <c r="BG12" s="49">
        <f t="shared" si="18"/>
        <v>0.64</v>
      </c>
      <c r="BH12" s="49">
        <f t="shared" si="19"/>
        <v>0.92</v>
      </c>
      <c r="BJ12" s="48" t="s">
        <v>243</v>
      </c>
      <c r="BK12" s="48">
        <v>132</v>
      </c>
      <c r="BL12" s="48">
        <v>173</v>
      </c>
      <c r="BM12" s="48">
        <v>187</v>
      </c>
      <c r="BN12" s="49">
        <f t="shared" si="20"/>
        <v>0.70588235294117652</v>
      </c>
      <c r="BO12" s="49">
        <f t="shared" si="21"/>
        <v>0.92513368983957223</v>
      </c>
      <c r="BP12" s="48">
        <v>19</v>
      </c>
      <c r="BQ12" s="48">
        <v>25</v>
      </c>
      <c r="BR12" s="48">
        <v>26</v>
      </c>
      <c r="BS12" s="49">
        <f t="shared" si="22"/>
        <v>0.73076923076923073</v>
      </c>
      <c r="BT12" s="49">
        <f t="shared" si="23"/>
        <v>0.96153846153846156</v>
      </c>
      <c r="BV12" s="48" t="s">
        <v>244</v>
      </c>
      <c r="BW12" s="48">
        <v>55</v>
      </c>
      <c r="BX12" s="48">
        <v>61</v>
      </c>
      <c r="BY12" s="48">
        <v>73</v>
      </c>
      <c r="BZ12" s="49">
        <f t="shared" si="24"/>
        <v>0.75342465753424659</v>
      </c>
      <c r="CA12" s="49">
        <f t="shared" si="25"/>
        <v>0.83561643835616439</v>
      </c>
      <c r="CB12" s="48">
        <v>19</v>
      </c>
      <c r="CC12" s="48">
        <v>23</v>
      </c>
      <c r="CD12" s="48">
        <v>23</v>
      </c>
      <c r="CE12" s="49">
        <f t="shared" si="26"/>
        <v>0.82608695652173914</v>
      </c>
      <c r="CF12" s="49">
        <f t="shared" si="27"/>
        <v>1</v>
      </c>
      <c r="CH12" s="48" t="s">
        <v>244</v>
      </c>
      <c r="CI12" s="48">
        <v>91</v>
      </c>
      <c r="CJ12" s="48">
        <v>104</v>
      </c>
      <c r="CK12" s="48">
        <v>112</v>
      </c>
      <c r="CL12" s="49">
        <f t="shared" si="28"/>
        <v>0.8125</v>
      </c>
      <c r="CM12" s="49">
        <f t="shared" si="29"/>
        <v>0.9285714285714286</v>
      </c>
      <c r="CN12" s="48">
        <v>14</v>
      </c>
      <c r="CO12" s="48">
        <v>17</v>
      </c>
      <c r="CP12" s="48">
        <v>18</v>
      </c>
      <c r="CQ12" s="49">
        <f t="shared" si="30"/>
        <v>0.77777777777777779</v>
      </c>
      <c r="CR12" s="49">
        <f t="shared" si="31"/>
        <v>0.94444444444444442</v>
      </c>
      <c r="CT12" s="48" t="s">
        <v>244</v>
      </c>
      <c r="CU12" s="48">
        <v>50</v>
      </c>
      <c r="CV12" s="48">
        <v>57</v>
      </c>
      <c r="CW12" s="48">
        <v>64</v>
      </c>
      <c r="CX12" s="49">
        <f t="shared" si="32"/>
        <v>0.78125</v>
      </c>
      <c r="CY12" s="49">
        <f t="shared" si="33"/>
        <v>0.890625</v>
      </c>
      <c r="CZ12" s="48">
        <v>14</v>
      </c>
      <c r="DA12" s="48">
        <v>14</v>
      </c>
      <c r="DB12" s="48">
        <v>14</v>
      </c>
      <c r="DC12" s="49">
        <f t="shared" si="34"/>
        <v>1</v>
      </c>
      <c r="DD12" s="49">
        <f t="shared" si="35"/>
        <v>1</v>
      </c>
      <c r="DF12" s="48" t="s">
        <v>244</v>
      </c>
      <c r="DG12" s="48">
        <v>29</v>
      </c>
      <c r="DH12" s="48">
        <v>29</v>
      </c>
      <c r="DI12" s="48">
        <v>30</v>
      </c>
      <c r="DJ12" s="49">
        <f t="shared" si="36"/>
        <v>0.96666666666666667</v>
      </c>
      <c r="DK12" s="49">
        <f t="shared" si="37"/>
        <v>0.96666666666666667</v>
      </c>
      <c r="DL12" s="48">
        <v>9</v>
      </c>
      <c r="DM12" s="48">
        <v>9</v>
      </c>
      <c r="DN12" s="48">
        <v>9</v>
      </c>
      <c r="DO12" s="49">
        <f t="shared" si="38"/>
        <v>1</v>
      </c>
      <c r="DP12" s="49">
        <f t="shared" si="39"/>
        <v>1</v>
      </c>
      <c r="DR12" s="48" t="s">
        <v>244</v>
      </c>
      <c r="DS12" s="48">
        <v>24</v>
      </c>
      <c r="DT12" s="48">
        <v>26</v>
      </c>
      <c r="DU12" s="48">
        <v>27</v>
      </c>
      <c r="DV12" s="49">
        <f t="shared" si="40"/>
        <v>0.88888888888888884</v>
      </c>
      <c r="DW12" s="49">
        <f t="shared" si="41"/>
        <v>0.96296296296296291</v>
      </c>
      <c r="DX12" s="48">
        <v>5</v>
      </c>
      <c r="DY12" s="48">
        <v>5</v>
      </c>
      <c r="DZ12" s="48">
        <v>7</v>
      </c>
      <c r="EA12" s="49">
        <f t="shared" si="42"/>
        <v>0.7142857142857143</v>
      </c>
      <c r="EB12" s="49">
        <f t="shared" si="43"/>
        <v>0.7142857142857143</v>
      </c>
      <c r="ED12" s="50" t="s">
        <v>244</v>
      </c>
      <c r="EE12" s="51">
        <v>20.999999999999993</v>
      </c>
      <c r="EF12" s="51">
        <v>22</v>
      </c>
      <c r="EG12" s="51">
        <v>27</v>
      </c>
      <c r="EH12" s="49">
        <f t="shared" si="44"/>
        <v>0.77777777777777757</v>
      </c>
      <c r="EI12" s="49">
        <f t="shared" si="45"/>
        <v>0.81481481481481477</v>
      </c>
      <c r="EJ12" s="51">
        <v>10</v>
      </c>
      <c r="EK12" s="51">
        <v>10</v>
      </c>
      <c r="EL12" s="51">
        <v>11</v>
      </c>
      <c r="EM12" s="49">
        <f t="shared" si="46"/>
        <v>0.90909090909090906</v>
      </c>
      <c r="EN12" s="49">
        <f t="shared" si="47"/>
        <v>0.90909090909090906</v>
      </c>
      <c r="EP12" s="50" t="s">
        <v>244</v>
      </c>
      <c r="EQ12" s="51">
        <v>14</v>
      </c>
      <c r="ER12" s="51">
        <v>15</v>
      </c>
      <c r="ES12" s="51">
        <v>15</v>
      </c>
      <c r="ET12" s="49">
        <f t="shared" si="48"/>
        <v>0.93333333333333335</v>
      </c>
      <c r="EU12" s="49">
        <f t="shared" si="49"/>
        <v>1</v>
      </c>
      <c r="EV12" s="52">
        <v>23.000000000000004</v>
      </c>
      <c r="EW12" s="52">
        <v>24.999999999999996</v>
      </c>
      <c r="EX12" s="52">
        <v>26.999999999999996</v>
      </c>
      <c r="EY12" s="53">
        <f t="shared" si="50"/>
        <v>0.85185185185185208</v>
      </c>
      <c r="EZ12" s="49">
        <f t="shared" si="51"/>
        <v>0.92592592592592593</v>
      </c>
      <c r="FB12" s="54" t="s">
        <v>244</v>
      </c>
      <c r="FC12" s="52">
        <v>23.000000000000004</v>
      </c>
      <c r="FD12" s="52">
        <v>24.999999999999996</v>
      </c>
      <c r="FE12" s="52">
        <v>26.999999999999996</v>
      </c>
      <c r="FF12" s="53">
        <f t="shared" si="52"/>
        <v>0.85185185185185208</v>
      </c>
      <c r="FG12" s="49">
        <f t="shared" si="53"/>
        <v>0.92592592592592593</v>
      </c>
      <c r="FH12" s="52">
        <v>8</v>
      </c>
      <c r="FI12" s="52">
        <v>9</v>
      </c>
      <c r="FJ12" s="52">
        <v>9</v>
      </c>
      <c r="FK12" s="53">
        <f t="shared" si="54"/>
        <v>0.88888888888888884</v>
      </c>
      <c r="FL12" s="49">
        <f t="shared" si="55"/>
        <v>1</v>
      </c>
      <c r="FN12" s="54" t="s">
        <v>244</v>
      </c>
      <c r="FO12" s="109">
        <v>28.000000000000007</v>
      </c>
      <c r="FP12" s="109">
        <v>30</v>
      </c>
      <c r="FQ12" s="109">
        <v>34</v>
      </c>
      <c r="FR12" s="53">
        <f t="shared" si="56"/>
        <v>0.82352941176470607</v>
      </c>
      <c r="FS12" s="49">
        <f t="shared" si="57"/>
        <v>0.88235294117647056</v>
      </c>
      <c r="FT12" s="109">
        <v>17.999999999999996</v>
      </c>
      <c r="FU12" s="109">
        <v>18.999999999999996</v>
      </c>
      <c r="FV12" s="109">
        <v>21</v>
      </c>
      <c r="FW12" s="53">
        <f t="shared" si="58"/>
        <v>0.85714285714285698</v>
      </c>
      <c r="FX12" s="49">
        <f t="shared" si="59"/>
        <v>0.90476190476190455</v>
      </c>
      <c r="FZ12" s="54" t="s">
        <v>246</v>
      </c>
      <c r="GA12" s="109">
        <v>79</v>
      </c>
      <c r="GB12" s="109">
        <v>96</v>
      </c>
      <c r="GC12" s="109">
        <v>102</v>
      </c>
      <c r="GD12" s="53">
        <f t="shared" si="60"/>
        <v>0.77450980392156865</v>
      </c>
      <c r="GE12" s="49">
        <f t="shared" si="61"/>
        <v>0.94117647058823528</v>
      </c>
      <c r="GF12" s="109">
        <v>51</v>
      </c>
      <c r="GG12" s="109">
        <v>58</v>
      </c>
      <c r="GH12" s="109">
        <v>62</v>
      </c>
      <c r="GI12" s="53">
        <f t="shared" si="62"/>
        <v>0.82258064516129037</v>
      </c>
      <c r="GJ12" s="49">
        <f t="shared" si="63"/>
        <v>0.93548387096774188</v>
      </c>
      <c r="GL12" s="54" t="s">
        <v>246</v>
      </c>
      <c r="GM12" s="109">
        <v>80</v>
      </c>
      <c r="GN12" s="109">
        <v>86</v>
      </c>
      <c r="GO12" s="109">
        <v>89</v>
      </c>
      <c r="GP12" s="53">
        <f t="shared" si="64"/>
        <v>0.898876404494382</v>
      </c>
      <c r="GQ12" s="49">
        <f t="shared" si="65"/>
        <v>0.9662921348314607</v>
      </c>
      <c r="GR12" s="109">
        <v>38</v>
      </c>
      <c r="GS12" s="109">
        <v>41</v>
      </c>
      <c r="GT12" s="109">
        <v>43</v>
      </c>
      <c r="GU12" s="53">
        <f t="shared" si="66"/>
        <v>0.88372093023255816</v>
      </c>
      <c r="GV12" s="49">
        <f t="shared" si="67"/>
        <v>0.95348837209302328</v>
      </c>
      <c r="GX12" s="54" t="s">
        <v>246</v>
      </c>
      <c r="GY12" s="109">
        <v>84</v>
      </c>
      <c r="GZ12" s="109">
        <v>95</v>
      </c>
      <c r="HA12" s="109">
        <v>97</v>
      </c>
      <c r="HB12" s="53">
        <f t="shared" si="68"/>
        <v>0.865979381443299</v>
      </c>
      <c r="HC12" s="49">
        <f t="shared" si="69"/>
        <v>0.97938144329896903</v>
      </c>
      <c r="HD12" s="109">
        <v>36</v>
      </c>
      <c r="HE12" s="109">
        <v>50</v>
      </c>
      <c r="HF12" s="109">
        <v>57</v>
      </c>
      <c r="HG12" s="53">
        <f t="shared" si="70"/>
        <v>0.63157894736842102</v>
      </c>
      <c r="HH12" s="49">
        <f t="shared" si="71"/>
        <v>0.8771929824561403</v>
      </c>
      <c r="HJ12" s="54" t="s">
        <v>246</v>
      </c>
      <c r="HK12" s="109">
        <v>109</v>
      </c>
      <c r="HL12" s="109">
        <v>119</v>
      </c>
      <c r="HM12" s="109">
        <v>124</v>
      </c>
      <c r="HN12" s="53">
        <f t="shared" si="72"/>
        <v>0.87903225806451613</v>
      </c>
      <c r="HO12" s="49">
        <f t="shared" si="73"/>
        <v>0.95967741935483875</v>
      </c>
      <c r="HP12" s="109">
        <v>64</v>
      </c>
      <c r="HQ12" s="109">
        <v>68</v>
      </c>
      <c r="HR12" s="109">
        <v>73</v>
      </c>
      <c r="HS12" s="53">
        <f t="shared" si="74"/>
        <v>0.87671232876712324</v>
      </c>
      <c r="HT12" s="49">
        <f t="shared" si="75"/>
        <v>0.93150684931506844</v>
      </c>
      <c r="HV12" s="111" t="s">
        <v>246</v>
      </c>
      <c r="HW12" s="112">
        <v>48</v>
      </c>
      <c r="HX12" s="112">
        <v>63</v>
      </c>
      <c r="HY12" s="109">
        <v>70</v>
      </c>
      <c r="HZ12" s="53">
        <f t="shared" ref="HZ12:HZ13" si="84">HW12/HY12</f>
        <v>0.68571428571428572</v>
      </c>
      <c r="IA12" s="49">
        <f t="shared" ref="IA12:IA13" si="85">HX12/HY12</f>
        <v>0.9</v>
      </c>
      <c r="IB12" s="109">
        <v>51</v>
      </c>
      <c r="IC12" s="109">
        <v>63</v>
      </c>
      <c r="ID12" s="109">
        <v>72</v>
      </c>
      <c r="IE12" s="53">
        <f t="shared" si="76"/>
        <v>0.70833333333333337</v>
      </c>
      <c r="IF12" s="49">
        <f t="shared" si="77"/>
        <v>0.875</v>
      </c>
      <c r="IH12" s="111" t="s">
        <v>246</v>
      </c>
      <c r="II12" s="112">
        <v>74</v>
      </c>
      <c r="IJ12" s="112">
        <v>82</v>
      </c>
      <c r="IK12" s="109">
        <v>91</v>
      </c>
      <c r="IL12" s="53">
        <f t="shared" si="82"/>
        <v>0.81318681318681318</v>
      </c>
      <c r="IM12" s="49">
        <f t="shared" si="83"/>
        <v>0.90109890109890112</v>
      </c>
      <c r="IN12" s="109">
        <v>57</v>
      </c>
      <c r="IO12" s="112">
        <v>63</v>
      </c>
      <c r="IP12" s="109">
        <v>68</v>
      </c>
      <c r="IQ12" s="53">
        <f t="shared" si="78"/>
        <v>0.83823529411764708</v>
      </c>
      <c r="IR12" s="49">
        <f t="shared" si="79"/>
        <v>0.92647058823529416</v>
      </c>
    </row>
    <row r="13" spans="1:252" x14ac:dyDescent="0.25">
      <c r="A13" s="48" t="s">
        <v>245</v>
      </c>
      <c r="B13" s="48" t="s">
        <v>304</v>
      </c>
      <c r="C13" s="48">
        <v>36</v>
      </c>
      <c r="D13" s="48">
        <v>41</v>
      </c>
      <c r="E13" s="48">
        <v>47</v>
      </c>
      <c r="F13" s="49">
        <f t="shared" si="0"/>
        <v>0.76595744680851063</v>
      </c>
      <c r="G13" s="49">
        <f t="shared" si="1"/>
        <v>0.87234042553191493</v>
      </c>
      <c r="H13" s="48">
        <v>8</v>
      </c>
      <c r="I13" s="48">
        <v>9</v>
      </c>
      <c r="J13" s="48">
        <v>10</v>
      </c>
      <c r="K13" s="49">
        <f t="shared" si="2"/>
        <v>0.8</v>
      </c>
      <c r="L13" s="49">
        <f t="shared" si="3"/>
        <v>0.9</v>
      </c>
      <c r="N13" s="48" t="s">
        <v>245</v>
      </c>
      <c r="O13" s="48">
        <v>51</v>
      </c>
      <c r="P13" s="48">
        <v>54</v>
      </c>
      <c r="Q13" s="48">
        <v>60</v>
      </c>
      <c r="R13" s="49">
        <f t="shared" si="4"/>
        <v>0.85</v>
      </c>
      <c r="S13" s="49">
        <f t="shared" si="5"/>
        <v>0.9</v>
      </c>
      <c r="T13" s="48">
        <v>6</v>
      </c>
      <c r="U13" s="48">
        <v>8</v>
      </c>
      <c r="V13" s="48">
        <v>8</v>
      </c>
      <c r="W13" s="49">
        <f t="shared" si="6"/>
        <v>0.75</v>
      </c>
      <c r="X13" s="49">
        <f t="shared" si="7"/>
        <v>1</v>
      </c>
      <c r="Z13" s="48" t="s">
        <v>244</v>
      </c>
      <c r="AA13" s="48">
        <v>49</v>
      </c>
      <c r="AB13" s="48">
        <v>60</v>
      </c>
      <c r="AC13" s="48">
        <v>61</v>
      </c>
      <c r="AD13" s="49">
        <f t="shared" si="8"/>
        <v>0.80327868852459017</v>
      </c>
      <c r="AE13" s="49">
        <f t="shared" si="9"/>
        <v>0.98360655737704916</v>
      </c>
      <c r="AF13" s="48">
        <v>11</v>
      </c>
      <c r="AG13" s="48">
        <v>13</v>
      </c>
      <c r="AH13" s="48">
        <v>16</v>
      </c>
      <c r="AI13" s="49">
        <f t="shared" si="10"/>
        <v>0.6875</v>
      </c>
      <c r="AJ13" s="49">
        <f t="shared" si="11"/>
        <v>0.8125</v>
      </c>
      <c r="AL13" s="48" t="s">
        <v>245</v>
      </c>
      <c r="AM13" s="48">
        <v>48</v>
      </c>
      <c r="AN13" s="48">
        <v>60</v>
      </c>
      <c r="AO13" s="48">
        <v>60</v>
      </c>
      <c r="AP13" s="49">
        <f t="shared" si="12"/>
        <v>0.8</v>
      </c>
      <c r="AQ13" s="49">
        <f t="shared" si="13"/>
        <v>1</v>
      </c>
      <c r="AR13" s="48">
        <v>6</v>
      </c>
      <c r="AS13" s="48">
        <v>8</v>
      </c>
      <c r="AT13" s="48">
        <v>9</v>
      </c>
      <c r="AU13" s="49">
        <f t="shared" si="14"/>
        <v>0.66666666666666663</v>
      </c>
      <c r="AV13" s="49">
        <f t="shared" si="15"/>
        <v>0.88888888888888884</v>
      </c>
      <c r="AX13" s="48" t="s">
        <v>244</v>
      </c>
      <c r="AY13" s="48">
        <v>46</v>
      </c>
      <c r="AZ13" s="48">
        <v>54</v>
      </c>
      <c r="BA13" s="48">
        <v>57</v>
      </c>
      <c r="BB13" s="49">
        <f t="shared" si="16"/>
        <v>0.80701754385964908</v>
      </c>
      <c r="BC13" s="49">
        <f t="shared" si="17"/>
        <v>0.94736842105263153</v>
      </c>
      <c r="BD13" s="48">
        <v>10</v>
      </c>
      <c r="BE13" s="48">
        <v>13</v>
      </c>
      <c r="BF13" s="48">
        <v>13</v>
      </c>
      <c r="BG13" s="49">
        <f t="shared" si="18"/>
        <v>0.76923076923076927</v>
      </c>
      <c r="BH13" s="49">
        <f t="shared" si="19"/>
        <v>1</v>
      </c>
      <c r="BJ13" s="48" t="s">
        <v>244</v>
      </c>
      <c r="BK13" s="48">
        <v>44</v>
      </c>
      <c r="BL13" s="48">
        <v>51</v>
      </c>
      <c r="BM13" s="48">
        <v>54</v>
      </c>
      <c r="BN13" s="49">
        <f t="shared" si="20"/>
        <v>0.81481481481481477</v>
      </c>
      <c r="BO13" s="49">
        <f t="shared" si="21"/>
        <v>0.94444444444444442</v>
      </c>
      <c r="BP13" s="48">
        <v>10</v>
      </c>
      <c r="BQ13" s="48">
        <v>10</v>
      </c>
      <c r="BR13" s="48">
        <v>11</v>
      </c>
      <c r="BS13" s="49">
        <f t="shared" si="22"/>
        <v>0.90909090909090906</v>
      </c>
      <c r="BT13" s="49">
        <f t="shared" si="23"/>
        <v>0.90909090909090906</v>
      </c>
      <c r="BV13" s="48" t="s">
        <v>245</v>
      </c>
      <c r="BW13" s="48">
        <v>23</v>
      </c>
      <c r="BX13" s="48">
        <v>39</v>
      </c>
      <c r="BY13" s="48">
        <v>49</v>
      </c>
      <c r="BZ13" s="49">
        <f t="shared" si="24"/>
        <v>0.46938775510204084</v>
      </c>
      <c r="CA13" s="49">
        <f t="shared" si="25"/>
        <v>0.79591836734693877</v>
      </c>
      <c r="CB13" s="48">
        <v>2</v>
      </c>
      <c r="CC13" s="48">
        <v>9</v>
      </c>
      <c r="CD13" s="48">
        <v>10</v>
      </c>
      <c r="CE13" s="49">
        <f t="shared" si="26"/>
        <v>0.2</v>
      </c>
      <c r="CF13" s="49">
        <f t="shared" si="27"/>
        <v>0.9</v>
      </c>
      <c r="CH13" s="48" t="s">
        <v>245</v>
      </c>
      <c r="CI13" s="48">
        <v>22</v>
      </c>
      <c r="CJ13" s="48">
        <v>34</v>
      </c>
      <c r="CK13" s="48">
        <v>46</v>
      </c>
      <c r="CL13" s="49">
        <f t="shared" si="28"/>
        <v>0.47826086956521741</v>
      </c>
      <c r="CM13" s="49">
        <f t="shared" si="29"/>
        <v>0.73913043478260865</v>
      </c>
      <c r="CN13" s="48">
        <v>5</v>
      </c>
      <c r="CO13" s="48">
        <v>7</v>
      </c>
      <c r="CP13" s="48">
        <v>8</v>
      </c>
      <c r="CQ13" s="49">
        <f t="shared" si="30"/>
        <v>0.625</v>
      </c>
      <c r="CR13" s="49">
        <f t="shared" si="31"/>
        <v>0.875</v>
      </c>
      <c r="CT13" s="48" t="s">
        <v>245</v>
      </c>
      <c r="CU13" s="48">
        <v>6</v>
      </c>
      <c r="CV13" s="48">
        <v>8</v>
      </c>
      <c r="CW13" s="48">
        <v>12</v>
      </c>
      <c r="CX13" s="49">
        <f t="shared" si="32"/>
        <v>0.5</v>
      </c>
      <c r="CY13" s="49">
        <f t="shared" si="33"/>
        <v>0.66666666666666663</v>
      </c>
      <c r="CZ13" s="48">
        <v>9</v>
      </c>
      <c r="DA13" s="48">
        <v>9</v>
      </c>
      <c r="DB13" s="48">
        <v>12</v>
      </c>
      <c r="DC13" s="49">
        <f t="shared" si="34"/>
        <v>0.75</v>
      </c>
      <c r="DD13" s="49">
        <f t="shared" si="35"/>
        <v>0.75</v>
      </c>
      <c r="DF13" s="48" t="s">
        <v>245</v>
      </c>
      <c r="DG13" s="48">
        <v>18</v>
      </c>
      <c r="DH13" s="48">
        <v>21</v>
      </c>
      <c r="DI13" s="48">
        <v>26</v>
      </c>
      <c r="DJ13" s="49">
        <f t="shared" si="36"/>
        <v>0.69230769230769229</v>
      </c>
      <c r="DK13" s="49">
        <f t="shared" si="37"/>
        <v>0.80769230769230771</v>
      </c>
      <c r="DL13" s="48">
        <v>11</v>
      </c>
      <c r="DM13" s="48">
        <v>12</v>
      </c>
      <c r="DN13" s="48">
        <v>16</v>
      </c>
      <c r="DO13" s="49">
        <f t="shared" si="38"/>
        <v>0.6875</v>
      </c>
      <c r="DP13" s="49">
        <f t="shared" si="39"/>
        <v>0.75</v>
      </c>
      <c r="DR13" s="48" t="s">
        <v>245</v>
      </c>
      <c r="DS13" s="48">
        <v>15</v>
      </c>
      <c r="DT13" s="48">
        <v>19</v>
      </c>
      <c r="DU13" s="48">
        <v>25</v>
      </c>
      <c r="DV13" s="49">
        <f t="shared" si="40"/>
        <v>0.6</v>
      </c>
      <c r="DW13" s="49">
        <f t="shared" si="41"/>
        <v>0.76</v>
      </c>
      <c r="DX13" s="48">
        <v>7</v>
      </c>
      <c r="DY13" s="48">
        <v>10</v>
      </c>
      <c r="DZ13" s="48">
        <v>11</v>
      </c>
      <c r="EA13" s="49">
        <f t="shared" si="42"/>
        <v>0.63636363636363635</v>
      </c>
      <c r="EB13" s="49">
        <f t="shared" si="43"/>
        <v>0.90909090909090906</v>
      </c>
      <c r="ED13" s="50" t="s">
        <v>245</v>
      </c>
      <c r="EE13" s="51">
        <v>18</v>
      </c>
      <c r="EF13" s="51">
        <v>18.999999999999996</v>
      </c>
      <c r="EG13" s="51">
        <v>23</v>
      </c>
      <c r="EH13" s="49">
        <f t="shared" si="44"/>
        <v>0.78260869565217395</v>
      </c>
      <c r="EI13" s="49">
        <f t="shared" si="45"/>
        <v>0.82608695652173902</v>
      </c>
      <c r="EJ13" s="51">
        <v>10</v>
      </c>
      <c r="EK13" s="51">
        <v>10</v>
      </c>
      <c r="EL13" s="51">
        <v>11</v>
      </c>
      <c r="EM13" s="49">
        <f t="shared" si="46"/>
        <v>0.90909090909090906</v>
      </c>
      <c r="EN13" s="49">
        <f t="shared" si="47"/>
        <v>0.90909090909090906</v>
      </c>
      <c r="EP13" s="50" t="s">
        <v>245</v>
      </c>
      <c r="EQ13" s="51">
        <v>16.999999999999993</v>
      </c>
      <c r="ER13" s="51">
        <v>18.999999999999996</v>
      </c>
      <c r="ES13" s="51">
        <v>23</v>
      </c>
      <c r="ET13" s="49">
        <f t="shared" si="48"/>
        <v>0.73913043478260843</v>
      </c>
      <c r="EU13" s="49">
        <f t="shared" si="49"/>
        <v>0.82608695652173902</v>
      </c>
      <c r="EV13" s="52">
        <v>25.999999999999996</v>
      </c>
      <c r="EW13" s="52">
        <v>31.999999999999993</v>
      </c>
      <c r="EX13" s="52">
        <v>38</v>
      </c>
      <c r="EY13" s="53">
        <f t="shared" si="50"/>
        <v>0.68421052631578938</v>
      </c>
      <c r="EZ13" s="49">
        <f t="shared" si="51"/>
        <v>0.84210526315789458</v>
      </c>
      <c r="FB13" s="54" t="s">
        <v>245</v>
      </c>
      <c r="FC13" s="52">
        <v>25.999999999999996</v>
      </c>
      <c r="FD13" s="52">
        <v>31.999999999999993</v>
      </c>
      <c r="FE13" s="52">
        <v>38</v>
      </c>
      <c r="FF13" s="53">
        <f t="shared" si="52"/>
        <v>0.68421052631578938</v>
      </c>
      <c r="FG13" s="49">
        <f t="shared" si="53"/>
        <v>0.84210526315789458</v>
      </c>
      <c r="FH13" s="52">
        <v>16</v>
      </c>
      <c r="FI13" s="52">
        <v>21.000000000000004</v>
      </c>
      <c r="FJ13" s="52">
        <v>28.999999999999996</v>
      </c>
      <c r="FK13" s="53">
        <f t="shared" si="54"/>
        <v>0.55172413793103459</v>
      </c>
      <c r="FL13" s="49">
        <f t="shared" si="55"/>
        <v>0.72413793103448298</v>
      </c>
      <c r="FN13" s="54" t="s">
        <v>245</v>
      </c>
      <c r="FO13" s="109">
        <v>36.999999999999993</v>
      </c>
      <c r="FP13" s="109">
        <v>37.999999999999986</v>
      </c>
      <c r="FQ13" s="109">
        <v>44</v>
      </c>
      <c r="FR13" s="53">
        <f t="shared" si="56"/>
        <v>0.84090909090909072</v>
      </c>
      <c r="FS13" s="49">
        <f t="shared" si="57"/>
        <v>0.86363636363636331</v>
      </c>
      <c r="FT13" s="109">
        <v>16</v>
      </c>
      <c r="FU13" s="109">
        <v>18</v>
      </c>
      <c r="FV13" s="109">
        <v>25</v>
      </c>
      <c r="FW13" s="53">
        <f t="shared" si="58"/>
        <v>0.64</v>
      </c>
      <c r="FX13" s="49">
        <f t="shared" si="59"/>
        <v>0.72</v>
      </c>
      <c r="FZ13" s="54" t="s">
        <v>824</v>
      </c>
      <c r="GA13" s="109">
        <v>110</v>
      </c>
      <c r="GB13" s="109">
        <v>113</v>
      </c>
      <c r="GC13" s="109">
        <v>119</v>
      </c>
      <c r="GD13" s="53">
        <f t="shared" si="60"/>
        <v>0.92436974789915971</v>
      </c>
      <c r="GE13" s="49">
        <f t="shared" si="61"/>
        <v>0.94957983193277307</v>
      </c>
      <c r="GF13" s="109">
        <v>197</v>
      </c>
      <c r="GG13" s="109">
        <v>203</v>
      </c>
      <c r="GH13" s="109">
        <v>211</v>
      </c>
      <c r="GI13" s="53">
        <f t="shared" si="62"/>
        <v>0.93364928909952605</v>
      </c>
      <c r="GJ13" s="49">
        <f t="shared" si="63"/>
        <v>0.96208530805687209</v>
      </c>
      <c r="GL13" s="54" t="s">
        <v>824</v>
      </c>
      <c r="GM13" s="109">
        <v>85</v>
      </c>
      <c r="GN13" s="109">
        <v>85</v>
      </c>
      <c r="GO13" s="109">
        <v>85</v>
      </c>
      <c r="GP13" s="53">
        <f t="shared" si="64"/>
        <v>1</v>
      </c>
      <c r="GQ13" s="49">
        <f t="shared" si="65"/>
        <v>1</v>
      </c>
      <c r="GR13" s="109">
        <v>103</v>
      </c>
      <c r="GS13" s="109">
        <v>103</v>
      </c>
      <c r="GT13" s="109">
        <v>104</v>
      </c>
      <c r="GU13" s="53">
        <f t="shared" si="66"/>
        <v>0.99038461538461542</v>
      </c>
      <c r="GV13" s="49">
        <f t="shared" si="67"/>
        <v>0.99038461538461542</v>
      </c>
      <c r="GX13" s="54" t="s">
        <v>824</v>
      </c>
      <c r="GY13" s="109">
        <v>107</v>
      </c>
      <c r="GZ13" s="109">
        <v>107</v>
      </c>
      <c r="HA13" s="109">
        <v>108</v>
      </c>
      <c r="HB13" s="53">
        <f t="shared" si="68"/>
        <v>0.9907407407407407</v>
      </c>
      <c r="HC13" s="49">
        <f t="shared" si="69"/>
        <v>0.9907407407407407</v>
      </c>
      <c r="HD13" s="109">
        <v>259</v>
      </c>
      <c r="HE13" s="109">
        <v>266</v>
      </c>
      <c r="HF13" s="109">
        <v>272</v>
      </c>
      <c r="HG13" s="53">
        <f>HD13/HF13</f>
        <v>0.95220588235294112</v>
      </c>
      <c r="HH13" s="49">
        <f t="shared" si="71"/>
        <v>0.9779411764705882</v>
      </c>
      <c r="HJ13" s="54" t="s">
        <v>824</v>
      </c>
      <c r="HK13" s="109">
        <v>77</v>
      </c>
      <c r="HL13" s="109">
        <v>77</v>
      </c>
      <c r="HM13" s="109">
        <v>81</v>
      </c>
      <c r="HN13" s="53">
        <f t="shared" si="72"/>
        <v>0.95061728395061729</v>
      </c>
      <c r="HO13" s="49">
        <f t="shared" si="73"/>
        <v>0.95061728395061729</v>
      </c>
      <c r="HP13" s="109">
        <v>104</v>
      </c>
      <c r="HQ13" s="109">
        <v>105</v>
      </c>
      <c r="HR13" s="109">
        <v>116</v>
      </c>
      <c r="HS13" s="53">
        <f t="shared" si="74"/>
        <v>0.89655172413793105</v>
      </c>
      <c r="HT13" s="49">
        <f t="shared" si="75"/>
        <v>0.90517241379310343</v>
      </c>
      <c r="HV13" s="111" t="s">
        <v>824</v>
      </c>
      <c r="HW13" s="112">
        <v>94</v>
      </c>
      <c r="HX13" s="112">
        <v>94</v>
      </c>
      <c r="HY13" s="109">
        <v>96</v>
      </c>
      <c r="HZ13" s="53">
        <f t="shared" si="84"/>
        <v>0.97916666666666663</v>
      </c>
      <c r="IA13" s="49">
        <f t="shared" si="85"/>
        <v>0.97916666666666663</v>
      </c>
      <c r="IB13" s="109">
        <v>258</v>
      </c>
      <c r="IC13" s="109">
        <v>259</v>
      </c>
      <c r="ID13" s="109">
        <v>267</v>
      </c>
      <c r="IE13" s="53">
        <f t="shared" si="76"/>
        <v>0.9662921348314607</v>
      </c>
      <c r="IF13" s="49">
        <f t="shared" si="77"/>
        <v>0.97003745318352064</v>
      </c>
      <c r="IH13" s="111" t="s">
        <v>824</v>
      </c>
      <c r="II13" s="112">
        <v>67</v>
      </c>
      <c r="IJ13" s="112">
        <v>67</v>
      </c>
      <c r="IK13" s="109">
        <v>68</v>
      </c>
      <c r="IL13" s="53">
        <f t="shared" si="82"/>
        <v>0.98529411764705888</v>
      </c>
      <c r="IM13" s="49">
        <f t="shared" si="83"/>
        <v>0.98529411764705888</v>
      </c>
      <c r="IN13" s="109">
        <v>101</v>
      </c>
      <c r="IO13" s="112">
        <v>101</v>
      </c>
      <c r="IP13" s="109">
        <v>111</v>
      </c>
      <c r="IQ13" s="53">
        <f t="shared" si="78"/>
        <v>0.90990990990990994</v>
      </c>
      <c r="IR13" s="49">
        <f t="shared" si="79"/>
        <v>0.90990990990990994</v>
      </c>
    </row>
    <row r="14" spans="1:252" x14ac:dyDescent="0.25">
      <c r="A14" s="48" t="s">
        <v>246</v>
      </c>
      <c r="B14" s="48" t="s">
        <v>305</v>
      </c>
      <c r="C14" s="48">
        <v>28</v>
      </c>
      <c r="D14" s="48">
        <v>42</v>
      </c>
      <c r="E14" s="48">
        <v>57</v>
      </c>
      <c r="F14" s="49">
        <f t="shared" si="0"/>
        <v>0.49122807017543857</v>
      </c>
      <c r="G14" s="49">
        <f t="shared" si="1"/>
        <v>0.73684210526315785</v>
      </c>
      <c r="H14" s="48">
        <v>9</v>
      </c>
      <c r="I14" s="48">
        <v>15</v>
      </c>
      <c r="J14" s="48">
        <v>22</v>
      </c>
      <c r="K14" s="49">
        <f t="shared" si="2"/>
        <v>0.40909090909090912</v>
      </c>
      <c r="L14" s="49">
        <f t="shared" si="3"/>
        <v>0.68181818181818177</v>
      </c>
      <c r="N14" s="48" t="s">
        <v>246</v>
      </c>
      <c r="O14" s="48">
        <v>58</v>
      </c>
      <c r="P14" s="48">
        <v>71</v>
      </c>
      <c r="Q14" s="48">
        <v>78</v>
      </c>
      <c r="R14" s="49">
        <f t="shared" si="4"/>
        <v>0.74358974358974361</v>
      </c>
      <c r="S14" s="49">
        <f t="shared" si="5"/>
        <v>0.91025641025641024</v>
      </c>
      <c r="T14" s="48">
        <v>18</v>
      </c>
      <c r="U14" s="48">
        <v>20</v>
      </c>
      <c r="V14" s="48">
        <v>24</v>
      </c>
      <c r="W14" s="49">
        <f t="shared" si="6"/>
        <v>0.75</v>
      </c>
      <c r="X14" s="49">
        <f t="shared" si="7"/>
        <v>0.83333333333333337</v>
      </c>
      <c r="Z14" s="48" t="s">
        <v>245</v>
      </c>
      <c r="AA14" s="48">
        <v>59</v>
      </c>
      <c r="AB14" s="48">
        <v>65</v>
      </c>
      <c r="AC14" s="48">
        <v>70</v>
      </c>
      <c r="AD14" s="49">
        <f t="shared" si="8"/>
        <v>0.84285714285714286</v>
      </c>
      <c r="AE14" s="49">
        <f t="shared" si="9"/>
        <v>0.9285714285714286</v>
      </c>
      <c r="AF14" s="48">
        <v>6</v>
      </c>
      <c r="AG14" s="48">
        <v>6</v>
      </c>
      <c r="AH14" s="48">
        <v>7</v>
      </c>
      <c r="AI14" s="49">
        <f t="shared" si="10"/>
        <v>0.8571428571428571</v>
      </c>
      <c r="AJ14" s="49">
        <f t="shared" si="11"/>
        <v>0.8571428571428571</v>
      </c>
      <c r="AL14" s="48" t="s">
        <v>246</v>
      </c>
      <c r="AM14" s="48">
        <v>48</v>
      </c>
      <c r="AN14" s="48">
        <v>58</v>
      </c>
      <c r="AO14" s="48">
        <v>65</v>
      </c>
      <c r="AP14" s="49">
        <f t="shared" si="12"/>
        <v>0.7384615384615385</v>
      </c>
      <c r="AQ14" s="49">
        <f t="shared" si="13"/>
        <v>0.89230769230769236</v>
      </c>
      <c r="AR14" s="48">
        <v>7</v>
      </c>
      <c r="AS14" s="48">
        <v>10</v>
      </c>
      <c r="AT14" s="48">
        <v>13</v>
      </c>
      <c r="AU14" s="49">
        <f t="shared" si="14"/>
        <v>0.53846153846153844</v>
      </c>
      <c r="AV14" s="49">
        <f t="shared" si="15"/>
        <v>0.76923076923076927</v>
      </c>
      <c r="AX14" s="48" t="s">
        <v>245</v>
      </c>
      <c r="AY14" s="48">
        <v>45</v>
      </c>
      <c r="AZ14" s="48">
        <v>55</v>
      </c>
      <c r="BA14" s="48">
        <v>61</v>
      </c>
      <c r="BB14" s="49">
        <f t="shared" si="16"/>
        <v>0.73770491803278693</v>
      </c>
      <c r="BC14" s="49">
        <f t="shared" si="17"/>
        <v>0.90163934426229508</v>
      </c>
      <c r="BD14" s="48">
        <v>10</v>
      </c>
      <c r="BE14" s="48">
        <v>11</v>
      </c>
      <c r="BF14" s="48">
        <v>14</v>
      </c>
      <c r="BG14" s="49">
        <f t="shared" si="18"/>
        <v>0.7142857142857143</v>
      </c>
      <c r="BH14" s="49">
        <f t="shared" si="19"/>
        <v>0.7857142857142857</v>
      </c>
      <c r="BJ14" s="48" t="s">
        <v>245</v>
      </c>
      <c r="BK14" s="48">
        <v>30</v>
      </c>
      <c r="BL14" s="48">
        <v>43</v>
      </c>
      <c r="BM14" s="48">
        <v>45</v>
      </c>
      <c r="BN14" s="49">
        <f t="shared" si="20"/>
        <v>0.66666666666666663</v>
      </c>
      <c r="BO14" s="49">
        <f t="shared" si="21"/>
        <v>0.9555555555555556</v>
      </c>
      <c r="BP14" s="48">
        <v>9</v>
      </c>
      <c r="BQ14" s="48">
        <v>13</v>
      </c>
      <c r="BR14" s="48">
        <v>14</v>
      </c>
      <c r="BS14" s="49">
        <f t="shared" si="22"/>
        <v>0.6428571428571429</v>
      </c>
      <c r="BT14" s="49">
        <f t="shared" si="23"/>
        <v>0.9285714285714286</v>
      </c>
      <c r="BV14" s="48" t="s">
        <v>246</v>
      </c>
      <c r="BW14" s="48">
        <v>31</v>
      </c>
      <c r="BX14" s="48">
        <v>54</v>
      </c>
      <c r="BY14" s="48">
        <v>71</v>
      </c>
      <c r="BZ14" s="49">
        <f t="shared" si="24"/>
        <v>0.43661971830985913</v>
      </c>
      <c r="CA14" s="49">
        <f t="shared" si="25"/>
        <v>0.76056338028169013</v>
      </c>
      <c r="CB14" s="48">
        <v>19</v>
      </c>
      <c r="CC14" s="48">
        <v>34</v>
      </c>
      <c r="CD14" s="48">
        <v>45</v>
      </c>
      <c r="CE14" s="49">
        <f t="shared" si="26"/>
        <v>0.42222222222222222</v>
      </c>
      <c r="CF14" s="49">
        <f t="shared" si="27"/>
        <v>0.75555555555555554</v>
      </c>
      <c r="CH14" s="48" t="s">
        <v>246</v>
      </c>
      <c r="CI14" s="48">
        <v>56</v>
      </c>
      <c r="CJ14" s="48">
        <v>71</v>
      </c>
      <c r="CK14" s="48">
        <v>89</v>
      </c>
      <c r="CL14" s="49">
        <f t="shared" si="28"/>
        <v>0.6292134831460674</v>
      </c>
      <c r="CM14" s="49">
        <f t="shared" si="29"/>
        <v>0.797752808988764</v>
      </c>
      <c r="CN14" s="48">
        <v>19</v>
      </c>
      <c r="CO14" s="48">
        <v>33</v>
      </c>
      <c r="CP14" s="48">
        <v>45</v>
      </c>
      <c r="CQ14" s="49">
        <f t="shared" si="30"/>
        <v>0.42222222222222222</v>
      </c>
      <c r="CR14" s="49">
        <f t="shared" si="31"/>
        <v>0.73333333333333328</v>
      </c>
      <c r="CT14" s="48" t="s">
        <v>246</v>
      </c>
      <c r="CU14" s="48">
        <v>16</v>
      </c>
      <c r="CV14" s="48">
        <v>19</v>
      </c>
      <c r="CW14" s="48">
        <v>23</v>
      </c>
      <c r="CX14" s="49">
        <f t="shared" si="32"/>
        <v>0.69565217391304346</v>
      </c>
      <c r="CY14" s="49">
        <f t="shared" si="33"/>
        <v>0.82608695652173914</v>
      </c>
      <c r="CZ14" s="48">
        <v>7</v>
      </c>
      <c r="DA14" s="48">
        <v>9</v>
      </c>
      <c r="DB14" s="48">
        <v>12</v>
      </c>
      <c r="DC14" s="49">
        <f t="shared" si="34"/>
        <v>0.58333333333333337</v>
      </c>
      <c r="DD14" s="49">
        <f t="shared" si="35"/>
        <v>0.75</v>
      </c>
      <c r="DF14" s="48" t="s">
        <v>246</v>
      </c>
      <c r="DG14" s="48">
        <v>13</v>
      </c>
      <c r="DH14" s="48">
        <v>16</v>
      </c>
      <c r="DI14" s="48">
        <v>18</v>
      </c>
      <c r="DJ14" s="49">
        <f t="shared" si="36"/>
        <v>0.72222222222222221</v>
      </c>
      <c r="DK14" s="49">
        <f t="shared" si="37"/>
        <v>0.88888888888888884</v>
      </c>
      <c r="DL14" s="48">
        <v>10</v>
      </c>
      <c r="DM14" s="48">
        <v>12</v>
      </c>
      <c r="DN14" s="48">
        <v>13</v>
      </c>
      <c r="DO14" s="49">
        <f t="shared" si="38"/>
        <v>0.76923076923076927</v>
      </c>
      <c r="DP14" s="49">
        <f t="shared" si="39"/>
        <v>0.92307692307692313</v>
      </c>
      <c r="DR14" s="48" t="s">
        <v>246</v>
      </c>
      <c r="DS14" s="48">
        <v>21</v>
      </c>
      <c r="DT14" s="48">
        <v>23</v>
      </c>
      <c r="DU14" s="48">
        <v>23</v>
      </c>
      <c r="DV14" s="49">
        <f t="shared" si="40"/>
        <v>0.91304347826086951</v>
      </c>
      <c r="DW14" s="49">
        <f t="shared" si="41"/>
        <v>1</v>
      </c>
      <c r="DX14" s="48">
        <v>13</v>
      </c>
      <c r="DY14" s="48">
        <v>15</v>
      </c>
      <c r="DZ14" s="48">
        <v>17</v>
      </c>
      <c r="EA14" s="49">
        <f t="shared" si="42"/>
        <v>0.76470588235294112</v>
      </c>
      <c r="EB14" s="49">
        <f t="shared" si="43"/>
        <v>0.88235294117647056</v>
      </c>
      <c r="ED14" s="50" t="s">
        <v>246</v>
      </c>
      <c r="EE14" s="51">
        <v>30.999999999999996</v>
      </c>
      <c r="EF14" s="51">
        <v>32</v>
      </c>
      <c r="EG14" s="51">
        <v>32</v>
      </c>
      <c r="EH14" s="49">
        <f t="shared" si="44"/>
        <v>0.96874999999999989</v>
      </c>
      <c r="EI14" s="49">
        <f t="shared" si="45"/>
        <v>1</v>
      </c>
      <c r="EJ14" s="51">
        <v>18.999999999999996</v>
      </c>
      <c r="EK14" s="51">
        <v>22</v>
      </c>
      <c r="EL14" s="51">
        <v>22</v>
      </c>
      <c r="EM14" s="49">
        <f t="shared" si="46"/>
        <v>0.86363636363636342</v>
      </c>
      <c r="EN14" s="49">
        <f t="shared" si="47"/>
        <v>1</v>
      </c>
      <c r="EP14" s="50" t="s">
        <v>246</v>
      </c>
      <c r="EQ14" s="51">
        <v>36.999999999999993</v>
      </c>
      <c r="ER14" s="51">
        <v>38.999999999999993</v>
      </c>
      <c r="ES14" s="51">
        <v>43</v>
      </c>
      <c r="ET14" s="49">
        <f t="shared" si="48"/>
        <v>0.86046511627906963</v>
      </c>
      <c r="EU14" s="49">
        <f t="shared" si="49"/>
        <v>0.90697674418604635</v>
      </c>
      <c r="EV14" s="52">
        <v>52.000000000000014</v>
      </c>
      <c r="EW14" s="52">
        <v>54.999999999999993</v>
      </c>
      <c r="EX14" s="52">
        <v>60.000000000000014</v>
      </c>
      <c r="EY14" s="53">
        <f t="shared" si="50"/>
        <v>0.8666666666666667</v>
      </c>
      <c r="EZ14" s="49">
        <f t="shared" si="51"/>
        <v>0.9166666666666663</v>
      </c>
      <c r="FB14" s="54" t="s">
        <v>246</v>
      </c>
      <c r="FC14" s="52">
        <v>52.000000000000014</v>
      </c>
      <c r="FD14" s="52">
        <v>54.999999999999993</v>
      </c>
      <c r="FE14" s="52">
        <v>60.000000000000014</v>
      </c>
      <c r="FF14" s="53">
        <f t="shared" si="52"/>
        <v>0.8666666666666667</v>
      </c>
      <c r="FG14" s="49">
        <f t="shared" si="53"/>
        <v>0.9166666666666663</v>
      </c>
      <c r="FH14" s="52">
        <v>24.999999999999996</v>
      </c>
      <c r="FI14" s="52">
        <v>32</v>
      </c>
      <c r="FJ14" s="52">
        <v>32.999999999999993</v>
      </c>
      <c r="FK14" s="53">
        <f t="shared" si="54"/>
        <v>0.75757575757575768</v>
      </c>
      <c r="FL14" s="49">
        <f t="shared" si="55"/>
        <v>0.96969696969696995</v>
      </c>
      <c r="FN14" s="54" t="s">
        <v>246</v>
      </c>
      <c r="FO14" s="109">
        <v>75.999999999999986</v>
      </c>
      <c r="FP14" s="109">
        <v>85.999999999999986</v>
      </c>
      <c r="FQ14" s="109">
        <v>93</v>
      </c>
      <c r="FR14" s="53">
        <f t="shared" si="56"/>
        <v>0.81720430107526865</v>
      </c>
      <c r="FS14" s="49">
        <f t="shared" si="57"/>
        <v>0.92473118279569877</v>
      </c>
      <c r="FT14" s="109">
        <v>43.999999999999993</v>
      </c>
      <c r="FU14" s="109">
        <v>48.999999999999986</v>
      </c>
      <c r="FV14" s="109">
        <v>53</v>
      </c>
      <c r="FW14" s="53">
        <f t="shared" si="58"/>
        <v>0.83018867924528283</v>
      </c>
      <c r="FX14" s="49">
        <f t="shared" si="59"/>
        <v>0.92452830188679214</v>
      </c>
      <c r="FZ14" s="54" t="s">
        <v>247</v>
      </c>
      <c r="GA14" s="109">
        <v>44</v>
      </c>
      <c r="GB14" s="109">
        <v>56</v>
      </c>
      <c r="GC14" s="109">
        <v>57</v>
      </c>
      <c r="GD14" s="53">
        <f t="shared" si="60"/>
        <v>0.77192982456140347</v>
      </c>
      <c r="GE14" s="49">
        <f t="shared" si="61"/>
        <v>0.98245614035087714</v>
      </c>
      <c r="GF14" s="109">
        <v>20</v>
      </c>
      <c r="GG14" s="109">
        <v>36</v>
      </c>
      <c r="GH14" s="109">
        <v>43</v>
      </c>
      <c r="GI14" s="53">
        <f t="shared" si="62"/>
        <v>0.46511627906976744</v>
      </c>
      <c r="GJ14" s="49">
        <f t="shared" si="63"/>
        <v>0.83720930232558144</v>
      </c>
      <c r="GL14" s="54" t="s">
        <v>247</v>
      </c>
      <c r="GM14" s="109">
        <v>48</v>
      </c>
      <c r="GN14" s="109">
        <v>61</v>
      </c>
      <c r="GO14" s="109">
        <v>64</v>
      </c>
      <c r="GP14" s="53">
        <f t="shared" si="64"/>
        <v>0.75</v>
      </c>
      <c r="GQ14" s="49">
        <f t="shared" si="65"/>
        <v>0.953125</v>
      </c>
      <c r="GR14" s="109">
        <v>23</v>
      </c>
      <c r="GS14" s="109">
        <v>32</v>
      </c>
      <c r="GT14" s="109">
        <v>33</v>
      </c>
      <c r="GU14" s="53">
        <f t="shared" si="66"/>
        <v>0.69696969696969702</v>
      </c>
      <c r="GV14" s="49">
        <f t="shared" si="67"/>
        <v>0.96969696969696972</v>
      </c>
      <c r="GX14" s="54" t="s">
        <v>247</v>
      </c>
      <c r="GY14" s="109">
        <v>45</v>
      </c>
      <c r="GZ14" s="109">
        <v>56</v>
      </c>
      <c r="HA14" s="109">
        <v>60</v>
      </c>
      <c r="HB14" s="53">
        <f t="shared" si="68"/>
        <v>0.75</v>
      </c>
      <c r="HC14" s="49">
        <f t="shared" si="69"/>
        <v>0.93333333333333335</v>
      </c>
      <c r="HD14" s="109">
        <v>47</v>
      </c>
      <c r="HE14" s="109">
        <v>60</v>
      </c>
      <c r="HF14" s="109">
        <v>63</v>
      </c>
      <c r="HG14" s="53">
        <f t="shared" si="70"/>
        <v>0.74603174603174605</v>
      </c>
      <c r="HH14" s="49">
        <f t="shared" si="71"/>
        <v>0.95238095238095233</v>
      </c>
      <c r="HJ14" s="54" t="s">
        <v>247</v>
      </c>
      <c r="HK14" s="109">
        <v>34</v>
      </c>
      <c r="HL14" s="109">
        <v>44</v>
      </c>
      <c r="HM14" s="109">
        <v>48</v>
      </c>
      <c r="HN14" s="53">
        <f t="shared" si="72"/>
        <v>0.70833333333333337</v>
      </c>
      <c r="HO14" s="49">
        <f t="shared" si="73"/>
        <v>0.91666666666666663</v>
      </c>
      <c r="HP14" s="109">
        <v>36</v>
      </c>
      <c r="HQ14" s="109">
        <v>46</v>
      </c>
      <c r="HR14" s="109">
        <v>50</v>
      </c>
      <c r="HS14" s="53">
        <f t="shared" si="74"/>
        <v>0.72</v>
      </c>
      <c r="HT14" s="49">
        <f t="shared" si="75"/>
        <v>0.92</v>
      </c>
      <c r="HV14" s="111" t="s">
        <v>247</v>
      </c>
      <c r="HW14" s="112">
        <v>42</v>
      </c>
      <c r="HX14" s="112">
        <v>51</v>
      </c>
      <c r="HY14" s="109">
        <v>53</v>
      </c>
      <c r="HZ14" s="53">
        <f t="shared" ref="HZ14:HZ29" si="86">HW14/HY14</f>
        <v>0.79245283018867929</v>
      </c>
      <c r="IA14" s="49">
        <f t="shared" ref="IA14:IA29" si="87">HX14/HY14</f>
        <v>0.96226415094339623</v>
      </c>
      <c r="IB14" s="109">
        <v>29</v>
      </c>
      <c r="IC14" s="109">
        <v>43</v>
      </c>
      <c r="ID14" s="109">
        <v>46</v>
      </c>
      <c r="IE14" s="53">
        <f t="shared" si="76"/>
        <v>0.63043478260869568</v>
      </c>
      <c r="IF14" s="49">
        <f t="shared" si="77"/>
        <v>0.93478260869565222</v>
      </c>
      <c r="IH14" s="111" t="s">
        <v>247</v>
      </c>
      <c r="II14" s="112">
        <v>29</v>
      </c>
      <c r="IJ14" s="112">
        <v>37</v>
      </c>
      <c r="IK14" s="109">
        <v>40</v>
      </c>
      <c r="IL14" s="53">
        <f t="shared" si="82"/>
        <v>0.72499999999999998</v>
      </c>
      <c r="IM14" s="49">
        <f t="shared" si="83"/>
        <v>0.92500000000000004</v>
      </c>
      <c r="IN14" s="109">
        <v>40</v>
      </c>
      <c r="IO14" s="112">
        <v>58</v>
      </c>
      <c r="IP14" s="109">
        <v>59</v>
      </c>
      <c r="IQ14" s="53">
        <f t="shared" si="78"/>
        <v>0.67796610169491522</v>
      </c>
      <c r="IR14" s="49">
        <f t="shared" si="79"/>
        <v>0.98305084745762716</v>
      </c>
    </row>
    <row r="15" spans="1:252" x14ac:dyDescent="0.25">
      <c r="A15" s="48" t="s">
        <v>247</v>
      </c>
      <c r="B15" s="48" t="s">
        <v>176</v>
      </c>
      <c r="C15" s="48">
        <v>33</v>
      </c>
      <c r="D15" s="48">
        <v>49</v>
      </c>
      <c r="E15" s="48">
        <v>50</v>
      </c>
      <c r="F15" s="49">
        <f t="shared" si="0"/>
        <v>0.66</v>
      </c>
      <c r="G15" s="49">
        <f t="shared" si="1"/>
        <v>0.98</v>
      </c>
      <c r="H15" s="48">
        <v>8</v>
      </c>
      <c r="I15" s="48">
        <v>17</v>
      </c>
      <c r="J15" s="48">
        <v>20</v>
      </c>
      <c r="K15" s="49">
        <f t="shared" si="2"/>
        <v>0.4</v>
      </c>
      <c r="L15" s="49">
        <f t="shared" si="3"/>
        <v>0.85</v>
      </c>
      <c r="N15" s="48" t="s">
        <v>247</v>
      </c>
      <c r="O15" s="48">
        <v>32</v>
      </c>
      <c r="P15" s="48">
        <v>38</v>
      </c>
      <c r="Q15" s="48">
        <v>40</v>
      </c>
      <c r="R15" s="49">
        <f t="shared" si="4"/>
        <v>0.8</v>
      </c>
      <c r="S15" s="49">
        <f t="shared" si="5"/>
        <v>0.95</v>
      </c>
      <c r="T15" s="48">
        <v>8</v>
      </c>
      <c r="U15" s="48">
        <v>9</v>
      </c>
      <c r="V15" s="48">
        <v>9</v>
      </c>
      <c r="W15" s="49">
        <f t="shared" si="6"/>
        <v>0.88888888888888884</v>
      </c>
      <c r="X15" s="49">
        <f t="shared" si="7"/>
        <v>1</v>
      </c>
      <c r="Z15" s="48" t="s">
        <v>246</v>
      </c>
      <c r="AA15" s="48">
        <v>70</v>
      </c>
      <c r="AB15" s="48">
        <v>81</v>
      </c>
      <c r="AC15" s="48">
        <v>94</v>
      </c>
      <c r="AD15" s="49">
        <f t="shared" si="8"/>
        <v>0.74468085106382975</v>
      </c>
      <c r="AE15" s="49">
        <f t="shared" si="9"/>
        <v>0.86170212765957444</v>
      </c>
      <c r="AF15" s="48">
        <v>13</v>
      </c>
      <c r="AG15" s="48">
        <v>17</v>
      </c>
      <c r="AH15" s="48">
        <v>23</v>
      </c>
      <c r="AI15" s="49">
        <f t="shared" si="10"/>
        <v>0.56521739130434778</v>
      </c>
      <c r="AJ15" s="49">
        <f t="shared" si="11"/>
        <v>0.73913043478260865</v>
      </c>
      <c r="AL15" s="48" t="s">
        <v>247</v>
      </c>
      <c r="AM15" s="48">
        <v>16</v>
      </c>
      <c r="AN15" s="48">
        <v>20</v>
      </c>
      <c r="AO15" s="48">
        <v>30</v>
      </c>
      <c r="AP15" s="49">
        <f t="shared" si="12"/>
        <v>0.53333333333333333</v>
      </c>
      <c r="AQ15" s="49">
        <f t="shared" si="13"/>
        <v>0.66666666666666663</v>
      </c>
      <c r="AR15" s="48">
        <v>8</v>
      </c>
      <c r="AS15" s="48">
        <v>14</v>
      </c>
      <c r="AT15" s="48">
        <v>18</v>
      </c>
      <c r="AU15" s="49">
        <f t="shared" si="14"/>
        <v>0.44444444444444442</v>
      </c>
      <c r="AV15" s="49">
        <f t="shared" si="15"/>
        <v>0.77777777777777779</v>
      </c>
      <c r="AX15" s="48" t="s">
        <v>246</v>
      </c>
      <c r="AY15" s="48">
        <v>31</v>
      </c>
      <c r="AZ15" s="48">
        <v>46</v>
      </c>
      <c r="BA15" s="48">
        <v>68</v>
      </c>
      <c r="BB15" s="49">
        <f t="shared" si="16"/>
        <v>0.45588235294117646</v>
      </c>
      <c r="BC15" s="49">
        <f t="shared" si="17"/>
        <v>0.67647058823529416</v>
      </c>
      <c r="BD15" s="48">
        <v>8</v>
      </c>
      <c r="BE15" s="48">
        <v>13</v>
      </c>
      <c r="BF15" s="48">
        <v>18</v>
      </c>
      <c r="BG15" s="49">
        <f t="shared" si="18"/>
        <v>0.44444444444444442</v>
      </c>
      <c r="BH15" s="49">
        <f t="shared" si="19"/>
        <v>0.72222222222222221</v>
      </c>
      <c r="BJ15" s="48" t="s">
        <v>246</v>
      </c>
      <c r="BK15" s="48">
        <v>48</v>
      </c>
      <c r="BL15" s="48">
        <v>67</v>
      </c>
      <c r="BM15" s="48">
        <v>83</v>
      </c>
      <c r="BN15" s="49">
        <f t="shared" si="20"/>
        <v>0.57831325301204817</v>
      </c>
      <c r="BO15" s="49">
        <f t="shared" si="21"/>
        <v>0.80722891566265065</v>
      </c>
      <c r="BP15" s="48">
        <v>14</v>
      </c>
      <c r="BQ15" s="48">
        <v>24</v>
      </c>
      <c r="BR15" s="48">
        <v>29</v>
      </c>
      <c r="BS15" s="49">
        <f t="shared" si="22"/>
        <v>0.48275862068965519</v>
      </c>
      <c r="BT15" s="49">
        <f t="shared" si="23"/>
        <v>0.82758620689655171</v>
      </c>
      <c r="BV15" s="48" t="s">
        <v>247</v>
      </c>
      <c r="BW15" s="48">
        <v>16</v>
      </c>
      <c r="BX15" s="48">
        <v>25</v>
      </c>
      <c r="BY15" s="48">
        <v>31</v>
      </c>
      <c r="BZ15" s="49">
        <f t="shared" si="24"/>
        <v>0.5161290322580645</v>
      </c>
      <c r="CA15" s="49">
        <f t="shared" si="25"/>
        <v>0.80645161290322576</v>
      </c>
      <c r="CB15" s="48">
        <v>15</v>
      </c>
      <c r="CC15" s="48">
        <v>22</v>
      </c>
      <c r="CD15" s="48">
        <v>23</v>
      </c>
      <c r="CE15" s="49">
        <f t="shared" si="26"/>
        <v>0.65217391304347827</v>
      </c>
      <c r="CF15" s="49">
        <f t="shared" si="27"/>
        <v>0.95652173913043481</v>
      </c>
      <c r="CH15" s="48" t="s">
        <v>247</v>
      </c>
      <c r="CI15" s="48">
        <v>26</v>
      </c>
      <c r="CJ15" s="48">
        <v>34</v>
      </c>
      <c r="CK15" s="48">
        <v>39</v>
      </c>
      <c r="CL15" s="49">
        <f t="shared" si="28"/>
        <v>0.66666666666666663</v>
      </c>
      <c r="CM15" s="49">
        <f t="shared" si="29"/>
        <v>0.87179487179487181</v>
      </c>
      <c r="CN15" s="48">
        <v>28</v>
      </c>
      <c r="CO15" s="48">
        <v>39</v>
      </c>
      <c r="CP15" s="48">
        <v>50</v>
      </c>
      <c r="CQ15" s="49">
        <f t="shared" si="30"/>
        <v>0.56000000000000005</v>
      </c>
      <c r="CR15" s="49">
        <f t="shared" si="31"/>
        <v>0.78</v>
      </c>
      <c r="CT15" s="48" t="s">
        <v>247</v>
      </c>
      <c r="CU15" s="48">
        <v>45</v>
      </c>
      <c r="CV15" s="48">
        <v>60</v>
      </c>
      <c r="CW15" s="48">
        <v>62</v>
      </c>
      <c r="CX15" s="49">
        <f t="shared" si="32"/>
        <v>0.72580645161290325</v>
      </c>
      <c r="CY15" s="49">
        <f t="shared" si="33"/>
        <v>0.967741935483871</v>
      </c>
      <c r="CZ15" s="48">
        <v>20</v>
      </c>
      <c r="DA15" s="48">
        <v>40</v>
      </c>
      <c r="DB15" s="48">
        <v>42</v>
      </c>
      <c r="DC15" s="49">
        <f t="shared" si="34"/>
        <v>0.47619047619047616</v>
      </c>
      <c r="DD15" s="49">
        <f t="shared" si="35"/>
        <v>0.95238095238095233</v>
      </c>
      <c r="DF15" s="48" t="s">
        <v>247</v>
      </c>
      <c r="DG15" s="48">
        <v>42</v>
      </c>
      <c r="DH15" s="48">
        <v>49</v>
      </c>
      <c r="DI15" s="48">
        <v>53</v>
      </c>
      <c r="DJ15" s="49">
        <f t="shared" si="36"/>
        <v>0.79245283018867929</v>
      </c>
      <c r="DK15" s="49">
        <f t="shared" si="37"/>
        <v>0.92452830188679247</v>
      </c>
      <c r="DL15" s="48">
        <v>18</v>
      </c>
      <c r="DM15" s="48">
        <v>28</v>
      </c>
      <c r="DN15" s="48">
        <v>32</v>
      </c>
      <c r="DO15" s="49">
        <f t="shared" si="38"/>
        <v>0.5625</v>
      </c>
      <c r="DP15" s="49">
        <f t="shared" si="39"/>
        <v>0.875</v>
      </c>
      <c r="DR15" s="48" t="s">
        <v>247</v>
      </c>
      <c r="DS15" s="48">
        <v>36</v>
      </c>
      <c r="DT15" s="48">
        <v>39</v>
      </c>
      <c r="DU15" s="48">
        <v>41</v>
      </c>
      <c r="DV15" s="49">
        <f t="shared" si="40"/>
        <v>0.87804878048780488</v>
      </c>
      <c r="DW15" s="49">
        <f t="shared" si="41"/>
        <v>0.95121951219512191</v>
      </c>
      <c r="DX15" s="48">
        <v>19</v>
      </c>
      <c r="DY15" s="48">
        <v>23</v>
      </c>
      <c r="DZ15" s="48">
        <v>23</v>
      </c>
      <c r="EA15" s="49">
        <f t="shared" si="42"/>
        <v>0.82608695652173914</v>
      </c>
      <c r="EB15" s="49">
        <f t="shared" si="43"/>
        <v>1</v>
      </c>
      <c r="ED15" s="50" t="s">
        <v>247</v>
      </c>
      <c r="EE15" s="51">
        <v>56.999999999999986</v>
      </c>
      <c r="EF15" s="51">
        <v>67.999999999999986</v>
      </c>
      <c r="EG15" s="51">
        <v>72</v>
      </c>
      <c r="EH15" s="49">
        <f t="shared" si="44"/>
        <v>0.79166666666666652</v>
      </c>
      <c r="EI15" s="49">
        <f t="shared" si="45"/>
        <v>0.9444444444444442</v>
      </c>
      <c r="EJ15" s="51">
        <v>39.999999999999993</v>
      </c>
      <c r="EK15" s="51">
        <v>45</v>
      </c>
      <c r="EL15" s="51">
        <v>52</v>
      </c>
      <c r="EM15" s="49">
        <f t="shared" si="46"/>
        <v>0.76923076923076905</v>
      </c>
      <c r="EN15" s="49">
        <f t="shared" si="47"/>
        <v>0.86538461538461542</v>
      </c>
      <c r="EP15" s="50" t="s">
        <v>247</v>
      </c>
      <c r="EQ15" s="51">
        <v>32.000000000000007</v>
      </c>
      <c r="ER15" s="51">
        <v>44.999999999999993</v>
      </c>
      <c r="ES15" s="51">
        <v>46</v>
      </c>
      <c r="ET15" s="49">
        <f t="shared" si="48"/>
        <v>0.69565217391304368</v>
      </c>
      <c r="EU15" s="49">
        <f t="shared" si="49"/>
        <v>0.97826086956521718</v>
      </c>
      <c r="EV15" s="52">
        <v>59.999999999999986</v>
      </c>
      <c r="EW15" s="52">
        <v>70</v>
      </c>
      <c r="EX15" s="52">
        <v>76.000000000000014</v>
      </c>
      <c r="EY15" s="53">
        <f t="shared" si="50"/>
        <v>0.78947368421052599</v>
      </c>
      <c r="EZ15" s="49">
        <f t="shared" si="51"/>
        <v>0.92105263157894723</v>
      </c>
      <c r="FB15" s="54" t="s">
        <v>247</v>
      </c>
      <c r="FC15" s="52">
        <v>59.999999999999986</v>
      </c>
      <c r="FD15" s="52">
        <v>70</v>
      </c>
      <c r="FE15" s="52">
        <v>76.000000000000014</v>
      </c>
      <c r="FF15" s="53">
        <f t="shared" si="52"/>
        <v>0.78947368421052599</v>
      </c>
      <c r="FG15" s="49">
        <f t="shared" si="53"/>
        <v>0.92105263157894723</v>
      </c>
      <c r="FH15" s="52">
        <v>27.999999999999993</v>
      </c>
      <c r="FI15" s="52">
        <v>30.999999999999993</v>
      </c>
      <c r="FJ15" s="52">
        <v>31.999999999999993</v>
      </c>
      <c r="FK15" s="53">
        <f t="shared" si="54"/>
        <v>0.875</v>
      </c>
      <c r="FL15" s="49">
        <f t="shared" si="55"/>
        <v>0.96875</v>
      </c>
      <c r="FN15" s="54" t="s">
        <v>247</v>
      </c>
      <c r="FO15" s="109">
        <v>46.000000000000007</v>
      </c>
      <c r="FP15" s="109">
        <v>61.000000000000007</v>
      </c>
      <c r="FQ15" s="109">
        <v>70</v>
      </c>
      <c r="FR15" s="53">
        <f t="shared" si="56"/>
        <v>0.65714285714285725</v>
      </c>
      <c r="FS15" s="49">
        <f t="shared" si="57"/>
        <v>0.87142857142857155</v>
      </c>
      <c r="FT15" s="109">
        <v>41</v>
      </c>
      <c r="FU15" s="109">
        <v>63</v>
      </c>
      <c r="FV15" s="109">
        <v>64</v>
      </c>
      <c r="FW15" s="53">
        <f t="shared" si="58"/>
        <v>0.640625</v>
      </c>
      <c r="FX15" s="49">
        <f t="shared" si="59"/>
        <v>0.984375</v>
      </c>
      <c r="FZ15" s="54" t="s">
        <v>248</v>
      </c>
      <c r="GA15" s="109">
        <v>172</v>
      </c>
      <c r="GB15" s="109">
        <v>201</v>
      </c>
      <c r="GC15" s="109">
        <v>233</v>
      </c>
      <c r="GD15" s="53">
        <f t="shared" si="60"/>
        <v>0.7381974248927039</v>
      </c>
      <c r="GE15" s="49">
        <f t="shared" si="61"/>
        <v>0.86266094420600858</v>
      </c>
      <c r="GF15" s="109">
        <v>87</v>
      </c>
      <c r="GG15" s="109">
        <v>103</v>
      </c>
      <c r="GH15" s="109">
        <v>114</v>
      </c>
      <c r="GI15" s="53">
        <f t="shared" si="62"/>
        <v>0.76315789473684215</v>
      </c>
      <c r="GJ15" s="49">
        <f t="shared" si="63"/>
        <v>0.90350877192982459</v>
      </c>
      <c r="GL15" s="54" t="s">
        <v>248</v>
      </c>
      <c r="GM15" s="109">
        <v>162</v>
      </c>
      <c r="GN15" s="109">
        <v>203</v>
      </c>
      <c r="GO15" s="109">
        <v>221</v>
      </c>
      <c r="GP15" s="53">
        <f t="shared" si="64"/>
        <v>0.73303167420814475</v>
      </c>
      <c r="GQ15" s="49">
        <f t="shared" si="65"/>
        <v>0.91855203619909498</v>
      </c>
      <c r="GR15" s="109">
        <v>96</v>
      </c>
      <c r="GS15" s="109">
        <v>119</v>
      </c>
      <c r="GT15" s="109">
        <v>132</v>
      </c>
      <c r="GU15" s="53">
        <f t="shared" si="66"/>
        <v>0.72727272727272729</v>
      </c>
      <c r="GV15" s="49">
        <f t="shared" si="67"/>
        <v>0.90151515151515149</v>
      </c>
      <c r="GX15" s="54" t="s">
        <v>248</v>
      </c>
      <c r="GY15" s="109">
        <v>144</v>
      </c>
      <c r="GZ15" s="109">
        <v>164</v>
      </c>
      <c r="HA15" s="109">
        <v>182</v>
      </c>
      <c r="HB15" s="53">
        <f t="shared" si="68"/>
        <v>0.79120879120879117</v>
      </c>
      <c r="HC15" s="49">
        <f t="shared" si="69"/>
        <v>0.90109890109890112</v>
      </c>
      <c r="HD15" s="109">
        <v>80</v>
      </c>
      <c r="HE15" s="109">
        <v>96</v>
      </c>
      <c r="HF15" s="109">
        <v>110</v>
      </c>
      <c r="HG15" s="53">
        <f t="shared" si="70"/>
        <v>0.72727272727272729</v>
      </c>
      <c r="HH15" s="49">
        <f t="shared" si="71"/>
        <v>0.87272727272727268</v>
      </c>
      <c r="HJ15" s="54" t="s">
        <v>248</v>
      </c>
      <c r="HK15" s="109">
        <v>134</v>
      </c>
      <c r="HL15" s="109">
        <v>152</v>
      </c>
      <c r="HM15" s="109">
        <v>178</v>
      </c>
      <c r="HN15" s="53">
        <f t="shared" si="72"/>
        <v>0.7528089887640449</v>
      </c>
      <c r="HO15" s="49">
        <f t="shared" si="73"/>
        <v>0.8539325842696629</v>
      </c>
      <c r="HP15" s="109">
        <v>82</v>
      </c>
      <c r="HQ15" s="109">
        <v>104</v>
      </c>
      <c r="HR15" s="109">
        <v>118</v>
      </c>
      <c r="HS15" s="53">
        <f t="shared" si="74"/>
        <v>0.69491525423728817</v>
      </c>
      <c r="HT15" s="49">
        <f t="shared" si="75"/>
        <v>0.88135593220338981</v>
      </c>
      <c r="HV15" s="111" t="s">
        <v>248</v>
      </c>
      <c r="HW15" s="112">
        <v>125</v>
      </c>
      <c r="HX15" s="112">
        <v>143</v>
      </c>
      <c r="HY15" s="109">
        <v>155</v>
      </c>
      <c r="HZ15" s="53">
        <f t="shared" si="86"/>
        <v>0.80645161290322576</v>
      </c>
      <c r="IA15" s="49">
        <f t="shared" si="87"/>
        <v>0.92258064516129035</v>
      </c>
      <c r="IB15" s="109">
        <v>111</v>
      </c>
      <c r="IC15" s="109">
        <v>130</v>
      </c>
      <c r="ID15" s="109">
        <v>147</v>
      </c>
      <c r="IE15" s="53">
        <f t="shared" si="76"/>
        <v>0.75510204081632648</v>
      </c>
      <c r="IF15" s="49">
        <f t="shared" si="77"/>
        <v>0.88435374149659862</v>
      </c>
      <c r="IH15" s="111" t="s">
        <v>248</v>
      </c>
      <c r="II15" s="112">
        <v>130</v>
      </c>
      <c r="IJ15" s="112">
        <v>151</v>
      </c>
      <c r="IK15" s="109">
        <v>166</v>
      </c>
      <c r="IL15" s="53">
        <f t="shared" si="82"/>
        <v>0.7831325301204819</v>
      </c>
      <c r="IM15" s="49">
        <f t="shared" si="83"/>
        <v>0.90963855421686746</v>
      </c>
      <c r="IN15" s="109">
        <v>111</v>
      </c>
      <c r="IO15" s="112">
        <v>128</v>
      </c>
      <c r="IP15" s="109">
        <v>137</v>
      </c>
      <c r="IQ15" s="53">
        <f t="shared" si="78"/>
        <v>0.81021897810218979</v>
      </c>
      <c r="IR15" s="49">
        <f t="shared" si="79"/>
        <v>0.93430656934306566</v>
      </c>
    </row>
    <row r="16" spans="1:252" x14ac:dyDescent="0.25">
      <c r="A16" s="48" t="s">
        <v>248</v>
      </c>
      <c r="B16" s="48" t="s">
        <v>306</v>
      </c>
      <c r="C16" s="48">
        <v>145</v>
      </c>
      <c r="D16" s="48">
        <v>184</v>
      </c>
      <c r="E16" s="48">
        <v>225</v>
      </c>
      <c r="F16" s="49">
        <f t="shared" si="0"/>
        <v>0.64444444444444449</v>
      </c>
      <c r="G16" s="49">
        <f t="shared" si="1"/>
        <v>0.81777777777777783</v>
      </c>
      <c r="H16" s="48">
        <v>29</v>
      </c>
      <c r="I16" s="48">
        <v>38</v>
      </c>
      <c r="J16" s="48">
        <v>53</v>
      </c>
      <c r="K16" s="49">
        <f t="shared" si="2"/>
        <v>0.54716981132075471</v>
      </c>
      <c r="L16" s="49">
        <f t="shared" si="3"/>
        <v>0.71698113207547165</v>
      </c>
      <c r="N16" s="48" t="s">
        <v>248</v>
      </c>
      <c r="O16" s="48">
        <v>104</v>
      </c>
      <c r="P16" s="48">
        <v>148</v>
      </c>
      <c r="Q16" s="48">
        <v>177</v>
      </c>
      <c r="R16" s="49">
        <f t="shared" si="4"/>
        <v>0.58757062146892658</v>
      </c>
      <c r="S16" s="49">
        <f t="shared" si="5"/>
        <v>0.83615819209039544</v>
      </c>
      <c r="T16" s="48">
        <v>34</v>
      </c>
      <c r="U16" s="48">
        <v>60</v>
      </c>
      <c r="V16" s="48">
        <v>68</v>
      </c>
      <c r="W16" s="49">
        <f t="shared" si="6"/>
        <v>0.5</v>
      </c>
      <c r="X16" s="49">
        <f t="shared" si="7"/>
        <v>0.88235294117647056</v>
      </c>
      <c r="Z16" s="48" t="s">
        <v>247</v>
      </c>
      <c r="AA16" s="48">
        <v>43</v>
      </c>
      <c r="AB16" s="48">
        <v>47</v>
      </c>
      <c r="AC16" s="48">
        <v>56</v>
      </c>
      <c r="AD16" s="49">
        <f t="shared" si="8"/>
        <v>0.7678571428571429</v>
      </c>
      <c r="AE16" s="49">
        <f t="shared" si="9"/>
        <v>0.8392857142857143</v>
      </c>
      <c r="AF16" s="48">
        <v>7</v>
      </c>
      <c r="AG16" s="48">
        <v>12</v>
      </c>
      <c r="AH16" s="48">
        <v>17</v>
      </c>
      <c r="AI16" s="49">
        <f t="shared" si="10"/>
        <v>0.41176470588235292</v>
      </c>
      <c r="AJ16" s="49">
        <f t="shared" si="11"/>
        <v>0.70588235294117652</v>
      </c>
      <c r="AL16" s="48" t="s">
        <v>248</v>
      </c>
      <c r="AM16" s="48">
        <v>155</v>
      </c>
      <c r="AN16" s="48">
        <v>197</v>
      </c>
      <c r="AO16" s="48">
        <v>231</v>
      </c>
      <c r="AP16" s="49">
        <f t="shared" si="12"/>
        <v>0.67099567099567103</v>
      </c>
      <c r="AQ16" s="49">
        <f t="shared" si="13"/>
        <v>0.8528138528138528</v>
      </c>
      <c r="AR16" s="48">
        <v>43</v>
      </c>
      <c r="AS16" s="48">
        <v>61</v>
      </c>
      <c r="AT16" s="48">
        <v>83</v>
      </c>
      <c r="AU16" s="49">
        <f t="shared" si="14"/>
        <v>0.51807228915662651</v>
      </c>
      <c r="AV16" s="49">
        <f t="shared" si="15"/>
        <v>0.73493975903614461</v>
      </c>
      <c r="AX16" s="48" t="s">
        <v>247</v>
      </c>
      <c r="AY16" s="48">
        <v>25</v>
      </c>
      <c r="AZ16" s="48">
        <v>33</v>
      </c>
      <c r="BA16" s="48">
        <v>36</v>
      </c>
      <c r="BB16" s="49">
        <f t="shared" si="16"/>
        <v>0.69444444444444442</v>
      </c>
      <c r="BC16" s="49">
        <f t="shared" si="17"/>
        <v>0.91666666666666663</v>
      </c>
      <c r="BD16" s="48">
        <v>18</v>
      </c>
      <c r="BE16" s="48">
        <v>28</v>
      </c>
      <c r="BF16" s="48">
        <v>32</v>
      </c>
      <c r="BG16" s="49">
        <f t="shared" si="18"/>
        <v>0.5625</v>
      </c>
      <c r="BH16" s="49">
        <f t="shared" si="19"/>
        <v>0.875</v>
      </c>
      <c r="BJ16" s="48" t="s">
        <v>247</v>
      </c>
      <c r="BK16" s="48">
        <v>19</v>
      </c>
      <c r="BL16" s="48">
        <v>22</v>
      </c>
      <c r="BM16" s="48">
        <v>29</v>
      </c>
      <c r="BN16" s="49">
        <f t="shared" si="20"/>
        <v>0.65517241379310343</v>
      </c>
      <c r="BO16" s="49">
        <f t="shared" si="21"/>
        <v>0.75862068965517238</v>
      </c>
      <c r="BP16" s="48">
        <v>10</v>
      </c>
      <c r="BQ16" s="48">
        <v>19</v>
      </c>
      <c r="BR16" s="48">
        <v>21</v>
      </c>
      <c r="BS16" s="49">
        <f t="shared" si="22"/>
        <v>0.47619047619047616</v>
      </c>
      <c r="BT16" s="49">
        <f t="shared" si="23"/>
        <v>0.90476190476190477</v>
      </c>
      <c r="BV16" s="48" t="s">
        <v>248</v>
      </c>
      <c r="BW16" s="48">
        <v>130</v>
      </c>
      <c r="BX16" s="48">
        <v>178</v>
      </c>
      <c r="BY16" s="48">
        <v>213</v>
      </c>
      <c r="BZ16" s="49">
        <f t="shared" si="24"/>
        <v>0.61032863849765262</v>
      </c>
      <c r="CA16" s="49">
        <f t="shared" si="25"/>
        <v>0.83568075117370888</v>
      </c>
      <c r="CB16" s="48">
        <v>46</v>
      </c>
      <c r="CC16" s="48">
        <v>72</v>
      </c>
      <c r="CD16" s="48">
        <v>93</v>
      </c>
      <c r="CE16" s="49">
        <f t="shared" si="26"/>
        <v>0.4946236559139785</v>
      </c>
      <c r="CF16" s="49">
        <f t="shared" si="27"/>
        <v>0.77419354838709675</v>
      </c>
      <c r="CH16" s="48" t="s">
        <v>248</v>
      </c>
      <c r="CI16" s="48">
        <v>160</v>
      </c>
      <c r="CJ16" s="48">
        <v>217</v>
      </c>
      <c r="CK16" s="48">
        <v>251</v>
      </c>
      <c r="CL16" s="49">
        <f t="shared" si="28"/>
        <v>0.63745019920318724</v>
      </c>
      <c r="CM16" s="49">
        <f t="shared" si="29"/>
        <v>0.86454183266932272</v>
      </c>
      <c r="CN16" s="48">
        <v>58</v>
      </c>
      <c r="CO16" s="48">
        <v>90</v>
      </c>
      <c r="CP16" s="48">
        <v>110</v>
      </c>
      <c r="CQ16" s="49">
        <f t="shared" si="30"/>
        <v>0.52727272727272723</v>
      </c>
      <c r="CR16" s="49">
        <f t="shared" si="31"/>
        <v>0.81818181818181823</v>
      </c>
      <c r="CT16" s="48" t="s">
        <v>248</v>
      </c>
      <c r="CU16" s="48">
        <v>120</v>
      </c>
      <c r="CV16" s="48">
        <v>154</v>
      </c>
      <c r="CW16" s="48">
        <v>182</v>
      </c>
      <c r="CX16" s="49">
        <f t="shared" si="32"/>
        <v>0.65934065934065933</v>
      </c>
      <c r="CY16" s="49">
        <f t="shared" si="33"/>
        <v>0.84615384615384615</v>
      </c>
      <c r="CZ16" s="48">
        <v>49</v>
      </c>
      <c r="DA16" s="48">
        <v>70</v>
      </c>
      <c r="DB16" s="48">
        <v>84</v>
      </c>
      <c r="DC16" s="49">
        <f t="shared" si="34"/>
        <v>0.58333333333333337</v>
      </c>
      <c r="DD16" s="49">
        <f t="shared" si="35"/>
        <v>0.83333333333333337</v>
      </c>
      <c r="DF16" s="48" t="s">
        <v>248</v>
      </c>
      <c r="DG16" s="48">
        <v>111</v>
      </c>
      <c r="DH16" s="48">
        <v>153</v>
      </c>
      <c r="DI16" s="48">
        <v>175</v>
      </c>
      <c r="DJ16" s="49">
        <f t="shared" si="36"/>
        <v>0.63428571428571423</v>
      </c>
      <c r="DK16" s="49">
        <f t="shared" si="37"/>
        <v>0.87428571428571433</v>
      </c>
      <c r="DL16" s="48">
        <v>50</v>
      </c>
      <c r="DM16" s="48">
        <v>83</v>
      </c>
      <c r="DN16" s="48">
        <v>100</v>
      </c>
      <c r="DO16" s="49">
        <f t="shared" si="38"/>
        <v>0.5</v>
      </c>
      <c r="DP16" s="49">
        <f t="shared" si="39"/>
        <v>0.83</v>
      </c>
      <c r="DR16" s="48" t="s">
        <v>248</v>
      </c>
      <c r="DS16" s="48">
        <v>137</v>
      </c>
      <c r="DT16" s="48">
        <v>157</v>
      </c>
      <c r="DU16" s="48">
        <v>186</v>
      </c>
      <c r="DV16" s="49">
        <f t="shared" si="40"/>
        <v>0.73655913978494625</v>
      </c>
      <c r="DW16" s="49">
        <f t="shared" si="41"/>
        <v>0.84408602150537637</v>
      </c>
      <c r="DX16" s="48">
        <v>77</v>
      </c>
      <c r="DY16" s="48">
        <v>90</v>
      </c>
      <c r="DZ16" s="48">
        <v>104</v>
      </c>
      <c r="EA16" s="49">
        <f t="shared" si="42"/>
        <v>0.74038461538461542</v>
      </c>
      <c r="EB16" s="49">
        <f t="shared" si="43"/>
        <v>0.86538461538461542</v>
      </c>
      <c r="ED16" s="50" t="s">
        <v>248</v>
      </c>
      <c r="EE16" s="51">
        <v>143.00000000000003</v>
      </c>
      <c r="EF16" s="51">
        <v>182</v>
      </c>
      <c r="EG16" s="51">
        <v>211.99999999999994</v>
      </c>
      <c r="EH16" s="49">
        <f t="shared" si="44"/>
        <v>0.6745283018867928</v>
      </c>
      <c r="EI16" s="49">
        <f t="shared" si="45"/>
        <v>0.8584905660377361</v>
      </c>
      <c r="EJ16" s="51">
        <v>52.000000000000007</v>
      </c>
      <c r="EK16" s="51">
        <v>73</v>
      </c>
      <c r="EL16" s="51">
        <v>96</v>
      </c>
      <c r="EM16" s="49">
        <f t="shared" si="46"/>
        <v>0.54166666666666674</v>
      </c>
      <c r="EN16" s="49">
        <f t="shared" si="47"/>
        <v>0.76041666666666663</v>
      </c>
      <c r="EP16" s="50" t="s">
        <v>248</v>
      </c>
      <c r="EQ16" s="51">
        <v>74.999999999999972</v>
      </c>
      <c r="ER16" s="51">
        <v>105.99999999999999</v>
      </c>
      <c r="ES16" s="51">
        <v>133</v>
      </c>
      <c r="ET16" s="49">
        <f t="shared" si="48"/>
        <v>0.56390977443609003</v>
      </c>
      <c r="EU16" s="49">
        <f t="shared" si="49"/>
        <v>0.79699248120300736</v>
      </c>
      <c r="EV16" s="52">
        <v>185</v>
      </c>
      <c r="EW16" s="52">
        <v>226</v>
      </c>
      <c r="EX16" s="52">
        <v>275</v>
      </c>
      <c r="EY16" s="53">
        <f t="shared" si="50"/>
        <v>0.67272727272727273</v>
      </c>
      <c r="EZ16" s="49">
        <f t="shared" si="51"/>
        <v>0.82181818181818178</v>
      </c>
      <c r="FB16" s="54" t="s">
        <v>248</v>
      </c>
      <c r="FC16" s="52">
        <v>185</v>
      </c>
      <c r="FD16" s="52">
        <v>226</v>
      </c>
      <c r="FE16" s="52">
        <v>275</v>
      </c>
      <c r="FF16" s="53">
        <f t="shared" si="52"/>
        <v>0.67272727272727273</v>
      </c>
      <c r="FG16" s="49">
        <f t="shared" si="53"/>
        <v>0.82181818181818178</v>
      </c>
      <c r="FH16" s="52">
        <v>92</v>
      </c>
      <c r="FI16" s="52">
        <v>110.99999999999997</v>
      </c>
      <c r="FJ16" s="52">
        <v>122</v>
      </c>
      <c r="FK16" s="53">
        <f t="shared" si="54"/>
        <v>0.75409836065573765</v>
      </c>
      <c r="FL16" s="49">
        <f t="shared" si="55"/>
        <v>0.90983606557377028</v>
      </c>
      <c r="FN16" s="54" t="s">
        <v>248</v>
      </c>
      <c r="FO16" s="109">
        <v>193.99999999999991</v>
      </c>
      <c r="FP16" s="109">
        <v>236.99999999999997</v>
      </c>
      <c r="FQ16" s="109">
        <v>254</v>
      </c>
      <c r="FR16" s="53">
        <f t="shared" si="56"/>
        <v>0.76377952755905476</v>
      </c>
      <c r="FS16" s="49">
        <f t="shared" si="57"/>
        <v>0.93307086614173218</v>
      </c>
      <c r="FT16" s="109">
        <v>87.000000000000014</v>
      </c>
      <c r="FU16" s="109">
        <v>113.99999999999999</v>
      </c>
      <c r="FV16" s="109">
        <v>136</v>
      </c>
      <c r="FW16" s="53">
        <f t="shared" si="58"/>
        <v>0.63970588235294124</v>
      </c>
      <c r="FX16" s="49">
        <f t="shared" si="59"/>
        <v>0.83823529411764697</v>
      </c>
      <c r="FZ16" s="54" t="s">
        <v>249</v>
      </c>
      <c r="GA16" s="109">
        <v>133</v>
      </c>
      <c r="GB16" s="109">
        <v>164</v>
      </c>
      <c r="GC16" s="109">
        <v>202</v>
      </c>
      <c r="GD16" s="53">
        <f t="shared" si="60"/>
        <v>0.65841584158415845</v>
      </c>
      <c r="GE16" s="49">
        <f t="shared" si="61"/>
        <v>0.81188118811881194</v>
      </c>
      <c r="GF16" s="109">
        <v>66</v>
      </c>
      <c r="GG16" s="109">
        <v>91</v>
      </c>
      <c r="GH16" s="109">
        <v>111</v>
      </c>
      <c r="GI16" s="53">
        <f t="shared" si="62"/>
        <v>0.59459459459459463</v>
      </c>
      <c r="GJ16" s="49">
        <f t="shared" si="63"/>
        <v>0.81981981981981977</v>
      </c>
      <c r="GL16" s="54" t="s">
        <v>249</v>
      </c>
      <c r="GM16" s="109">
        <v>131</v>
      </c>
      <c r="GN16" s="109">
        <v>166</v>
      </c>
      <c r="GO16" s="109">
        <v>184</v>
      </c>
      <c r="GP16" s="53">
        <f t="shared" si="64"/>
        <v>0.71195652173913049</v>
      </c>
      <c r="GQ16" s="49">
        <f t="shared" si="65"/>
        <v>0.90217391304347827</v>
      </c>
      <c r="GR16" s="109">
        <v>71</v>
      </c>
      <c r="GS16" s="109">
        <v>92</v>
      </c>
      <c r="GT16" s="109">
        <v>101</v>
      </c>
      <c r="GU16" s="53">
        <f t="shared" si="66"/>
        <v>0.70297029702970293</v>
      </c>
      <c r="GV16" s="49">
        <f t="shared" si="67"/>
        <v>0.91089108910891092</v>
      </c>
      <c r="GX16" s="54" t="s">
        <v>249</v>
      </c>
      <c r="GY16" s="109">
        <v>128</v>
      </c>
      <c r="GZ16" s="109">
        <v>143</v>
      </c>
      <c r="HA16" s="109">
        <v>152</v>
      </c>
      <c r="HB16" s="53">
        <f t="shared" si="68"/>
        <v>0.84210526315789469</v>
      </c>
      <c r="HC16" s="49">
        <f t="shared" si="69"/>
        <v>0.94078947368421051</v>
      </c>
      <c r="HD16" s="109">
        <v>55</v>
      </c>
      <c r="HE16" s="109">
        <v>64</v>
      </c>
      <c r="HF16" s="109">
        <v>76</v>
      </c>
      <c r="HG16" s="53">
        <f t="shared" si="70"/>
        <v>0.72368421052631582</v>
      </c>
      <c r="HH16" s="49">
        <f t="shared" si="71"/>
        <v>0.84210526315789469</v>
      </c>
      <c r="HJ16" s="54" t="s">
        <v>249</v>
      </c>
      <c r="HK16" s="109">
        <v>89</v>
      </c>
      <c r="HL16" s="109">
        <v>105</v>
      </c>
      <c r="HM16" s="109">
        <v>114</v>
      </c>
      <c r="HN16" s="53">
        <f t="shared" si="72"/>
        <v>0.7807017543859649</v>
      </c>
      <c r="HO16" s="49">
        <f t="shared" si="73"/>
        <v>0.92105263157894735</v>
      </c>
      <c r="HP16" s="109">
        <v>47</v>
      </c>
      <c r="HQ16" s="109">
        <v>56</v>
      </c>
      <c r="HR16" s="109">
        <v>68</v>
      </c>
      <c r="HS16" s="53">
        <f t="shared" si="74"/>
        <v>0.69117647058823528</v>
      </c>
      <c r="HT16" s="49">
        <f t="shared" si="75"/>
        <v>0.82352941176470584</v>
      </c>
      <c r="HV16" s="111" t="s">
        <v>249</v>
      </c>
      <c r="HW16" s="112">
        <v>80</v>
      </c>
      <c r="HX16" s="112">
        <v>92</v>
      </c>
      <c r="HY16" s="109">
        <v>99</v>
      </c>
      <c r="HZ16" s="53">
        <f t="shared" si="86"/>
        <v>0.80808080808080807</v>
      </c>
      <c r="IA16" s="49">
        <f t="shared" si="87"/>
        <v>0.92929292929292928</v>
      </c>
      <c r="IB16" s="109">
        <v>32</v>
      </c>
      <c r="IC16" s="109">
        <v>39</v>
      </c>
      <c r="ID16" s="109">
        <v>52</v>
      </c>
      <c r="IE16" s="53">
        <f t="shared" si="76"/>
        <v>0.61538461538461542</v>
      </c>
      <c r="IF16" s="49">
        <f t="shared" si="77"/>
        <v>0.75</v>
      </c>
      <c r="IH16" s="111" t="s">
        <v>249</v>
      </c>
      <c r="II16" s="112">
        <v>96</v>
      </c>
      <c r="IJ16" s="112">
        <v>109</v>
      </c>
      <c r="IK16" s="109">
        <v>116</v>
      </c>
      <c r="IL16" s="53">
        <f t="shared" si="82"/>
        <v>0.82758620689655171</v>
      </c>
      <c r="IM16" s="49">
        <f t="shared" si="83"/>
        <v>0.93965517241379315</v>
      </c>
      <c r="IN16" s="109">
        <v>46</v>
      </c>
      <c r="IO16" s="112">
        <v>63</v>
      </c>
      <c r="IP16" s="109">
        <v>71</v>
      </c>
      <c r="IQ16" s="53">
        <f t="shared" si="78"/>
        <v>0.647887323943662</v>
      </c>
      <c r="IR16" s="49">
        <f t="shared" si="79"/>
        <v>0.88732394366197187</v>
      </c>
    </row>
    <row r="17" spans="1:252" x14ac:dyDescent="0.25">
      <c r="A17" s="48" t="s">
        <v>249</v>
      </c>
      <c r="B17" s="48" t="s">
        <v>307</v>
      </c>
      <c r="C17" s="48">
        <v>152</v>
      </c>
      <c r="D17" s="48">
        <v>201</v>
      </c>
      <c r="E17" s="48">
        <v>228</v>
      </c>
      <c r="F17" s="49">
        <f t="shared" si="0"/>
        <v>0.66666666666666663</v>
      </c>
      <c r="G17" s="49">
        <f t="shared" si="1"/>
        <v>0.88157894736842102</v>
      </c>
      <c r="H17" s="48">
        <v>42</v>
      </c>
      <c r="I17" s="48">
        <v>56</v>
      </c>
      <c r="J17" s="48">
        <v>68</v>
      </c>
      <c r="K17" s="49">
        <f t="shared" si="2"/>
        <v>0.61764705882352944</v>
      </c>
      <c r="L17" s="49">
        <f t="shared" si="3"/>
        <v>0.82352941176470584</v>
      </c>
      <c r="N17" s="48" t="s">
        <v>249</v>
      </c>
      <c r="O17" s="48">
        <v>155</v>
      </c>
      <c r="P17" s="48">
        <v>193</v>
      </c>
      <c r="Q17" s="48">
        <v>214</v>
      </c>
      <c r="R17" s="49">
        <f t="shared" si="4"/>
        <v>0.72429906542056077</v>
      </c>
      <c r="S17" s="49">
        <f t="shared" si="5"/>
        <v>0.90186915887850472</v>
      </c>
      <c r="T17" s="48">
        <v>46</v>
      </c>
      <c r="U17" s="48">
        <v>63</v>
      </c>
      <c r="V17" s="48">
        <v>79</v>
      </c>
      <c r="W17" s="49">
        <f t="shared" si="6"/>
        <v>0.58227848101265822</v>
      </c>
      <c r="X17" s="49">
        <f t="shared" si="7"/>
        <v>0.79746835443037978</v>
      </c>
      <c r="Z17" s="48" t="s">
        <v>248</v>
      </c>
      <c r="AA17" s="48">
        <v>125</v>
      </c>
      <c r="AB17" s="48">
        <v>168</v>
      </c>
      <c r="AC17" s="48">
        <v>203</v>
      </c>
      <c r="AD17" s="49">
        <f t="shared" si="8"/>
        <v>0.61576354679802958</v>
      </c>
      <c r="AE17" s="49">
        <f t="shared" si="9"/>
        <v>0.82758620689655171</v>
      </c>
      <c r="AF17" s="48">
        <v>29</v>
      </c>
      <c r="AG17" s="48">
        <v>45</v>
      </c>
      <c r="AH17" s="48">
        <v>58</v>
      </c>
      <c r="AI17" s="49">
        <f t="shared" si="10"/>
        <v>0.5</v>
      </c>
      <c r="AJ17" s="49">
        <f t="shared" si="11"/>
        <v>0.77586206896551724</v>
      </c>
      <c r="AL17" s="48" t="s">
        <v>249</v>
      </c>
      <c r="AM17" s="48">
        <v>172</v>
      </c>
      <c r="AN17" s="48">
        <v>225</v>
      </c>
      <c r="AO17" s="48">
        <v>251</v>
      </c>
      <c r="AP17" s="49">
        <f t="shared" si="12"/>
        <v>0.68525896414342624</v>
      </c>
      <c r="AQ17" s="49">
        <f t="shared" si="13"/>
        <v>0.89641434262948205</v>
      </c>
      <c r="AR17" s="48">
        <v>65</v>
      </c>
      <c r="AS17" s="48">
        <v>90</v>
      </c>
      <c r="AT17" s="48">
        <v>107</v>
      </c>
      <c r="AU17" s="49">
        <f t="shared" si="14"/>
        <v>0.60747663551401865</v>
      </c>
      <c r="AV17" s="49">
        <f t="shared" si="15"/>
        <v>0.84112149532710279</v>
      </c>
      <c r="AX17" s="48" t="s">
        <v>248</v>
      </c>
      <c r="AY17" s="48">
        <v>117</v>
      </c>
      <c r="AZ17" s="48">
        <v>157</v>
      </c>
      <c r="BA17" s="48">
        <v>195</v>
      </c>
      <c r="BB17" s="49">
        <f t="shared" si="16"/>
        <v>0.6</v>
      </c>
      <c r="BC17" s="49">
        <f t="shared" si="17"/>
        <v>0.80512820512820515</v>
      </c>
      <c r="BD17" s="48">
        <v>37</v>
      </c>
      <c r="BE17" s="48">
        <v>50</v>
      </c>
      <c r="BF17" s="48">
        <v>71</v>
      </c>
      <c r="BG17" s="49">
        <f t="shared" si="18"/>
        <v>0.52112676056338025</v>
      </c>
      <c r="BH17" s="49">
        <f t="shared" si="19"/>
        <v>0.70422535211267601</v>
      </c>
      <c r="BJ17" s="48" t="s">
        <v>248</v>
      </c>
      <c r="BK17" s="48">
        <v>149</v>
      </c>
      <c r="BL17" s="48">
        <v>211</v>
      </c>
      <c r="BM17" s="48">
        <v>242</v>
      </c>
      <c r="BN17" s="49">
        <f t="shared" si="20"/>
        <v>0.61570247933884292</v>
      </c>
      <c r="BO17" s="49">
        <f t="shared" si="21"/>
        <v>0.87190082644628097</v>
      </c>
      <c r="BP17" s="48">
        <v>41</v>
      </c>
      <c r="BQ17" s="48">
        <v>72</v>
      </c>
      <c r="BR17" s="48">
        <v>92</v>
      </c>
      <c r="BS17" s="49">
        <f t="shared" si="22"/>
        <v>0.44565217391304346</v>
      </c>
      <c r="BT17" s="49">
        <f t="shared" si="23"/>
        <v>0.78260869565217395</v>
      </c>
      <c r="BV17" s="48" t="s">
        <v>249</v>
      </c>
      <c r="BW17" s="48">
        <v>136</v>
      </c>
      <c r="BX17" s="48">
        <v>191</v>
      </c>
      <c r="BY17" s="48">
        <v>219</v>
      </c>
      <c r="BZ17" s="49">
        <f t="shared" si="24"/>
        <v>0.62100456621004563</v>
      </c>
      <c r="CA17" s="49">
        <f t="shared" si="25"/>
        <v>0.87214611872146119</v>
      </c>
      <c r="CB17" s="48">
        <v>41</v>
      </c>
      <c r="CC17" s="48">
        <v>65</v>
      </c>
      <c r="CD17" s="48">
        <v>87</v>
      </c>
      <c r="CE17" s="49">
        <f t="shared" si="26"/>
        <v>0.47126436781609193</v>
      </c>
      <c r="CF17" s="49">
        <f t="shared" si="27"/>
        <v>0.74712643678160917</v>
      </c>
      <c r="CH17" s="48" t="s">
        <v>249</v>
      </c>
      <c r="CI17" s="48">
        <v>136</v>
      </c>
      <c r="CJ17" s="48">
        <v>181</v>
      </c>
      <c r="CK17" s="48">
        <v>218</v>
      </c>
      <c r="CL17" s="49">
        <f t="shared" si="28"/>
        <v>0.62385321100917435</v>
      </c>
      <c r="CM17" s="49">
        <f t="shared" si="29"/>
        <v>0.83027522935779818</v>
      </c>
      <c r="CN17" s="48">
        <v>41</v>
      </c>
      <c r="CO17" s="48">
        <v>61</v>
      </c>
      <c r="CP17" s="48">
        <v>78</v>
      </c>
      <c r="CQ17" s="49">
        <f t="shared" si="30"/>
        <v>0.52564102564102566</v>
      </c>
      <c r="CR17" s="49">
        <f t="shared" si="31"/>
        <v>0.78205128205128205</v>
      </c>
      <c r="CT17" s="48" t="s">
        <v>249</v>
      </c>
      <c r="CU17" s="48">
        <v>98</v>
      </c>
      <c r="CV17" s="48">
        <v>137</v>
      </c>
      <c r="CW17" s="48">
        <v>175</v>
      </c>
      <c r="CX17" s="49">
        <f t="shared" si="32"/>
        <v>0.56000000000000005</v>
      </c>
      <c r="CY17" s="49">
        <f t="shared" si="33"/>
        <v>0.78285714285714281</v>
      </c>
      <c r="CZ17" s="48">
        <v>50</v>
      </c>
      <c r="DA17" s="48">
        <v>87</v>
      </c>
      <c r="DB17" s="48">
        <v>118</v>
      </c>
      <c r="DC17" s="49">
        <f t="shared" si="34"/>
        <v>0.42372881355932202</v>
      </c>
      <c r="DD17" s="49">
        <f t="shared" si="35"/>
        <v>0.73728813559322037</v>
      </c>
      <c r="DF17" s="48" t="s">
        <v>249</v>
      </c>
      <c r="DG17" s="48">
        <v>128</v>
      </c>
      <c r="DH17" s="48">
        <v>188</v>
      </c>
      <c r="DI17" s="48">
        <v>246</v>
      </c>
      <c r="DJ17" s="49">
        <f t="shared" si="36"/>
        <v>0.52032520325203258</v>
      </c>
      <c r="DK17" s="49">
        <f t="shared" si="37"/>
        <v>0.76422764227642281</v>
      </c>
      <c r="DL17" s="48">
        <v>68</v>
      </c>
      <c r="DM17" s="48">
        <v>134</v>
      </c>
      <c r="DN17" s="48">
        <v>173</v>
      </c>
      <c r="DO17" s="49">
        <f t="shared" si="38"/>
        <v>0.39306358381502893</v>
      </c>
      <c r="DP17" s="49">
        <f t="shared" si="39"/>
        <v>0.77456647398843925</v>
      </c>
      <c r="DR17" s="48" t="s">
        <v>249</v>
      </c>
      <c r="DS17" s="48">
        <v>146</v>
      </c>
      <c r="DT17" s="48">
        <v>175</v>
      </c>
      <c r="DU17" s="48">
        <v>237</v>
      </c>
      <c r="DV17" s="49">
        <f t="shared" si="40"/>
        <v>0.61603375527426163</v>
      </c>
      <c r="DW17" s="49">
        <f t="shared" si="41"/>
        <v>0.73839662447257381</v>
      </c>
      <c r="DX17" s="48">
        <v>55</v>
      </c>
      <c r="DY17" s="48">
        <v>93</v>
      </c>
      <c r="DZ17" s="48">
        <v>137</v>
      </c>
      <c r="EA17" s="49">
        <f t="shared" si="42"/>
        <v>0.40145985401459855</v>
      </c>
      <c r="EB17" s="49">
        <f t="shared" si="43"/>
        <v>0.67883211678832112</v>
      </c>
      <c r="ED17" s="50" t="s">
        <v>249</v>
      </c>
      <c r="EE17" s="51">
        <v>165.00000000000006</v>
      </c>
      <c r="EF17" s="51">
        <v>208.99999999999997</v>
      </c>
      <c r="EG17" s="51">
        <v>254.99999999999994</v>
      </c>
      <c r="EH17" s="49">
        <f t="shared" si="44"/>
        <v>0.64705882352941213</v>
      </c>
      <c r="EI17" s="49">
        <f t="shared" si="45"/>
        <v>0.81960784313725499</v>
      </c>
      <c r="EJ17" s="51">
        <v>79.000000000000057</v>
      </c>
      <c r="EK17" s="51">
        <v>118.00000000000003</v>
      </c>
      <c r="EL17" s="51">
        <v>154</v>
      </c>
      <c r="EM17" s="49">
        <f t="shared" si="46"/>
        <v>0.51298701298701332</v>
      </c>
      <c r="EN17" s="49">
        <f t="shared" si="47"/>
        <v>0.76623376623376638</v>
      </c>
      <c r="EP17" s="50" t="s">
        <v>249</v>
      </c>
      <c r="EQ17" s="51">
        <v>55.999999999999979</v>
      </c>
      <c r="ER17" s="51">
        <v>93.000000000000014</v>
      </c>
      <c r="ES17" s="51">
        <v>126.99999999999996</v>
      </c>
      <c r="ET17" s="49">
        <f t="shared" si="48"/>
        <v>0.44094488188976377</v>
      </c>
      <c r="EU17" s="49">
        <f t="shared" si="49"/>
        <v>0.7322834645669295</v>
      </c>
      <c r="EV17" s="52">
        <v>156.00000000000003</v>
      </c>
      <c r="EW17" s="52">
        <v>216.99999999999997</v>
      </c>
      <c r="EX17" s="52">
        <v>232.00000000000006</v>
      </c>
      <c r="EY17" s="53">
        <f t="shared" si="50"/>
        <v>0.67241379310344829</v>
      </c>
      <c r="EZ17" s="49">
        <f t="shared" si="51"/>
        <v>0.93534482758620652</v>
      </c>
      <c r="FB17" s="54" t="s">
        <v>249</v>
      </c>
      <c r="FC17" s="52">
        <v>156.00000000000003</v>
      </c>
      <c r="FD17" s="52">
        <v>216.99999999999997</v>
      </c>
      <c r="FE17" s="52">
        <v>232.00000000000006</v>
      </c>
      <c r="FF17" s="53">
        <f t="shared" si="52"/>
        <v>0.67241379310344829</v>
      </c>
      <c r="FG17" s="49">
        <f t="shared" si="53"/>
        <v>0.93534482758620652</v>
      </c>
      <c r="FH17" s="52">
        <v>48.000000000000007</v>
      </c>
      <c r="FI17" s="52">
        <v>81.000000000000028</v>
      </c>
      <c r="FJ17" s="52">
        <v>86.999999999999986</v>
      </c>
      <c r="FK17" s="53">
        <f t="shared" si="54"/>
        <v>0.5517241379310347</v>
      </c>
      <c r="FL17" s="49">
        <f t="shared" si="55"/>
        <v>0.93103448275862122</v>
      </c>
      <c r="FN17" s="54" t="s">
        <v>249</v>
      </c>
      <c r="FO17" s="109">
        <v>120.00000000000001</v>
      </c>
      <c r="FP17" s="109">
        <v>161</v>
      </c>
      <c r="FQ17" s="109">
        <v>177</v>
      </c>
      <c r="FR17" s="53">
        <f t="shared" si="56"/>
        <v>0.67796610169491534</v>
      </c>
      <c r="FS17" s="49">
        <f t="shared" si="57"/>
        <v>0.90960451977401124</v>
      </c>
      <c r="FT17" s="109">
        <v>47.000000000000021</v>
      </c>
      <c r="FU17" s="109">
        <v>85</v>
      </c>
      <c r="FV17" s="109">
        <v>94.000000000000014</v>
      </c>
      <c r="FW17" s="53">
        <f t="shared" si="58"/>
        <v>0.50000000000000011</v>
      </c>
      <c r="FX17" s="49">
        <f t="shared" si="59"/>
        <v>0.90425531914893609</v>
      </c>
      <c r="FZ17" s="54" t="s">
        <v>250</v>
      </c>
      <c r="GA17" s="109">
        <v>218</v>
      </c>
      <c r="GB17" s="109">
        <v>241</v>
      </c>
      <c r="GC17" s="109">
        <v>275</v>
      </c>
      <c r="GD17" s="53">
        <f t="shared" si="60"/>
        <v>0.79272727272727272</v>
      </c>
      <c r="GE17" s="49">
        <f t="shared" si="61"/>
        <v>0.87636363636363634</v>
      </c>
      <c r="GF17" s="109">
        <v>129</v>
      </c>
      <c r="GG17" s="109">
        <v>154</v>
      </c>
      <c r="GH17" s="109">
        <v>183</v>
      </c>
      <c r="GI17" s="53">
        <f t="shared" si="62"/>
        <v>0.70491803278688525</v>
      </c>
      <c r="GJ17" s="49">
        <f t="shared" si="63"/>
        <v>0.84153005464480879</v>
      </c>
      <c r="GL17" s="54" t="s">
        <v>250</v>
      </c>
      <c r="GM17" s="109">
        <v>248</v>
      </c>
      <c r="GN17" s="109">
        <v>271</v>
      </c>
      <c r="GO17" s="109">
        <v>294</v>
      </c>
      <c r="GP17" s="53">
        <f t="shared" si="64"/>
        <v>0.84353741496598644</v>
      </c>
      <c r="GQ17" s="49">
        <f t="shared" si="65"/>
        <v>0.92176870748299322</v>
      </c>
      <c r="GR17" s="109">
        <v>149</v>
      </c>
      <c r="GS17" s="109">
        <v>173</v>
      </c>
      <c r="GT17" s="109">
        <v>200</v>
      </c>
      <c r="GU17" s="53">
        <f t="shared" si="66"/>
        <v>0.745</v>
      </c>
      <c r="GV17" s="49">
        <f t="shared" si="67"/>
        <v>0.86499999999999999</v>
      </c>
      <c r="GX17" s="54" t="s">
        <v>250</v>
      </c>
      <c r="GY17" s="109">
        <v>219</v>
      </c>
      <c r="GZ17" s="109">
        <v>237</v>
      </c>
      <c r="HA17" s="109">
        <v>274</v>
      </c>
      <c r="HB17" s="53">
        <f t="shared" si="68"/>
        <v>0.7992700729927007</v>
      </c>
      <c r="HC17" s="49">
        <f t="shared" si="69"/>
        <v>0.86496350364963503</v>
      </c>
      <c r="HD17" s="109">
        <v>129</v>
      </c>
      <c r="HE17" s="109">
        <v>151</v>
      </c>
      <c r="HF17" s="109">
        <v>189</v>
      </c>
      <c r="HG17" s="53">
        <f t="shared" si="70"/>
        <v>0.68253968253968256</v>
      </c>
      <c r="HH17" s="49">
        <f t="shared" si="71"/>
        <v>0.79894179894179895</v>
      </c>
      <c r="HJ17" s="54" t="s">
        <v>250</v>
      </c>
      <c r="HK17" s="109">
        <v>194</v>
      </c>
      <c r="HL17" s="109">
        <v>219</v>
      </c>
      <c r="HM17" s="109">
        <v>251</v>
      </c>
      <c r="HN17" s="53">
        <f t="shared" si="72"/>
        <v>0.77290836653386452</v>
      </c>
      <c r="HO17" s="49">
        <f t="shared" si="73"/>
        <v>0.87250996015936255</v>
      </c>
      <c r="HP17" s="109">
        <v>143</v>
      </c>
      <c r="HQ17" s="109">
        <v>171</v>
      </c>
      <c r="HR17" s="109">
        <v>189</v>
      </c>
      <c r="HS17" s="53">
        <f t="shared" si="74"/>
        <v>0.75661375661375663</v>
      </c>
      <c r="HT17" s="49">
        <f t="shared" si="75"/>
        <v>0.90476190476190477</v>
      </c>
      <c r="HV17" s="111" t="s">
        <v>250</v>
      </c>
      <c r="HW17" s="112">
        <v>168</v>
      </c>
      <c r="HX17" s="112">
        <v>184</v>
      </c>
      <c r="HY17" s="109">
        <v>209</v>
      </c>
      <c r="HZ17" s="53">
        <f t="shared" si="86"/>
        <v>0.80382775119617222</v>
      </c>
      <c r="IA17" s="49">
        <f t="shared" si="87"/>
        <v>0.88038277511961727</v>
      </c>
      <c r="IB17" s="109">
        <v>86</v>
      </c>
      <c r="IC17" s="109">
        <v>107</v>
      </c>
      <c r="ID17" s="109">
        <v>130</v>
      </c>
      <c r="IE17" s="53">
        <f t="shared" si="76"/>
        <v>0.66153846153846152</v>
      </c>
      <c r="IF17" s="49">
        <f t="shared" si="77"/>
        <v>0.82307692307692304</v>
      </c>
      <c r="IH17" s="111" t="s">
        <v>250</v>
      </c>
      <c r="II17" s="112">
        <v>263</v>
      </c>
      <c r="IJ17" s="112">
        <v>297</v>
      </c>
      <c r="IK17" s="109">
        <v>322</v>
      </c>
      <c r="IL17" s="53">
        <f t="shared" si="82"/>
        <v>0.81677018633540377</v>
      </c>
      <c r="IM17" s="49">
        <f t="shared" si="83"/>
        <v>0.92236024844720499</v>
      </c>
      <c r="IN17" s="109">
        <v>128</v>
      </c>
      <c r="IO17" s="112">
        <v>154</v>
      </c>
      <c r="IP17" s="109">
        <v>178</v>
      </c>
      <c r="IQ17" s="53">
        <f t="shared" si="78"/>
        <v>0.7191011235955056</v>
      </c>
      <c r="IR17" s="49">
        <f t="shared" si="79"/>
        <v>0.8651685393258427</v>
      </c>
    </row>
    <row r="18" spans="1:252" x14ac:dyDescent="0.25">
      <c r="A18" s="48" t="s">
        <v>250</v>
      </c>
      <c r="B18" s="48" t="s">
        <v>308</v>
      </c>
      <c r="C18" s="48">
        <v>246</v>
      </c>
      <c r="D18" s="48">
        <v>280</v>
      </c>
      <c r="E18" s="48">
        <v>329</v>
      </c>
      <c r="F18" s="49">
        <f t="shared" si="0"/>
        <v>0.74772036474164139</v>
      </c>
      <c r="G18" s="49">
        <f t="shared" si="1"/>
        <v>0.85106382978723405</v>
      </c>
      <c r="H18" s="48">
        <v>94</v>
      </c>
      <c r="I18" s="48">
        <v>107</v>
      </c>
      <c r="J18" s="48">
        <v>126</v>
      </c>
      <c r="K18" s="49">
        <f t="shared" si="2"/>
        <v>0.74603174603174605</v>
      </c>
      <c r="L18" s="49">
        <f t="shared" si="3"/>
        <v>0.84920634920634919</v>
      </c>
      <c r="N18" s="48" t="s">
        <v>250</v>
      </c>
      <c r="O18" s="48">
        <v>274</v>
      </c>
      <c r="P18" s="48">
        <v>317</v>
      </c>
      <c r="Q18" s="48">
        <v>349</v>
      </c>
      <c r="R18" s="49">
        <f t="shared" si="4"/>
        <v>0.78510028653295127</v>
      </c>
      <c r="S18" s="49">
        <f t="shared" si="5"/>
        <v>0.90830945558739251</v>
      </c>
      <c r="T18" s="48">
        <v>95</v>
      </c>
      <c r="U18" s="48">
        <v>114</v>
      </c>
      <c r="V18" s="48">
        <v>130</v>
      </c>
      <c r="W18" s="49">
        <f t="shared" si="6"/>
        <v>0.73076923076923073</v>
      </c>
      <c r="X18" s="49">
        <f t="shared" si="7"/>
        <v>0.87692307692307692</v>
      </c>
      <c r="Z18" s="48" t="s">
        <v>249</v>
      </c>
      <c r="AA18" s="48">
        <v>110</v>
      </c>
      <c r="AB18" s="48">
        <v>143</v>
      </c>
      <c r="AC18" s="48">
        <v>168</v>
      </c>
      <c r="AD18" s="49">
        <f t="shared" si="8"/>
        <v>0.65476190476190477</v>
      </c>
      <c r="AE18" s="49">
        <f t="shared" si="9"/>
        <v>0.85119047619047616</v>
      </c>
      <c r="AF18" s="48">
        <v>56</v>
      </c>
      <c r="AG18" s="48">
        <v>75</v>
      </c>
      <c r="AH18" s="48">
        <v>83</v>
      </c>
      <c r="AI18" s="49">
        <f t="shared" si="10"/>
        <v>0.67469879518072284</v>
      </c>
      <c r="AJ18" s="49">
        <f t="shared" si="11"/>
        <v>0.90361445783132532</v>
      </c>
      <c r="AL18" s="48" t="s">
        <v>250</v>
      </c>
      <c r="AM18" s="48">
        <v>238</v>
      </c>
      <c r="AN18" s="48">
        <v>267</v>
      </c>
      <c r="AO18" s="48">
        <v>331</v>
      </c>
      <c r="AP18" s="49">
        <f t="shared" si="12"/>
        <v>0.7190332326283988</v>
      </c>
      <c r="AQ18" s="49">
        <f t="shared" si="13"/>
        <v>0.80664652567975825</v>
      </c>
      <c r="AR18" s="48">
        <v>90</v>
      </c>
      <c r="AS18" s="48">
        <v>105</v>
      </c>
      <c r="AT18" s="48">
        <v>127</v>
      </c>
      <c r="AU18" s="49">
        <f t="shared" si="14"/>
        <v>0.70866141732283461</v>
      </c>
      <c r="AV18" s="49">
        <f t="shared" si="15"/>
        <v>0.82677165354330706</v>
      </c>
      <c r="AX18" s="48" t="s">
        <v>249</v>
      </c>
      <c r="AY18" s="48">
        <v>123</v>
      </c>
      <c r="AZ18" s="48">
        <v>178</v>
      </c>
      <c r="BA18" s="48">
        <v>207</v>
      </c>
      <c r="BB18" s="49">
        <f t="shared" si="16"/>
        <v>0.59420289855072461</v>
      </c>
      <c r="BC18" s="49">
        <f t="shared" si="17"/>
        <v>0.85990338164251212</v>
      </c>
      <c r="BD18" s="48">
        <v>48</v>
      </c>
      <c r="BE18" s="48">
        <v>90</v>
      </c>
      <c r="BF18" s="48">
        <v>111</v>
      </c>
      <c r="BG18" s="49">
        <f t="shared" si="18"/>
        <v>0.43243243243243246</v>
      </c>
      <c r="BH18" s="49">
        <f t="shared" si="19"/>
        <v>0.81081081081081086</v>
      </c>
      <c r="BJ18" s="48" t="s">
        <v>249</v>
      </c>
      <c r="BK18" s="48">
        <v>112</v>
      </c>
      <c r="BL18" s="48">
        <v>163</v>
      </c>
      <c r="BM18" s="48">
        <v>200</v>
      </c>
      <c r="BN18" s="49">
        <f t="shared" si="20"/>
        <v>0.56000000000000005</v>
      </c>
      <c r="BO18" s="49">
        <f t="shared" si="21"/>
        <v>0.81499999999999995</v>
      </c>
      <c r="BP18" s="48">
        <v>56</v>
      </c>
      <c r="BQ18" s="48">
        <v>79</v>
      </c>
      <c r="BR18" s="48">
        <v>97</v>
      </c>
      <c r="BS18" s="49">
        <f t="shared" si="22"/>
        <v>0.57731958762886593</v>
      </c>
      <c r="BT18" s="49">
        <f t="shared" si="23"/>
        <v>0.81443298969072164</v>
      </c>
      <c r="BV18" s="48" t="s">
        <v>250</v>
      </c>
      <c r="BW18" s="48">
        <v>157</v>
      </c>
      <c r="BX18" s="48">
        <v>208</v>
      </c>
      <c r="BY18" s="48">
        <v>269</v>
      </c>
      <c r="BZ18" s="49">
        <f t="shared" si="24"/>
        <v>0.58364312267657992</v>
      </c>
      <c r="CA18" s="49">
        <f t="shared" si="25"/>
        <v>0.77323420074349447</v>
      </c>
      <c r="CB18" s="48">
        <v>86</v>
      </c>
      <c r="CC18" s="48">
        <v>108</v>
      </c>
      <c r="CD18" s="48">
        <v>148</v>
      </c>
      <c r="CE18" s="49">
        <f t="shared" si="26"/>
        <v>0.58108108108108103</v>
      </c>
      <c r="CF18" s="49">
        <f t="shared" si="27"/>
        <v>0.72972972972972971</v>
      </c>
      <c r="CH18" s="48" t="s">
        <v>250</v>
      </c>
      <c r="CI18" s="48">
        <v>181</v>
      </c>
      <c r="CJ18" s="48">
        <v>198</v>
      </c>
      <c r="CK18" s="48">
        <v>254</v>
      </c>
      <c r="CL18" s="49">
        <f t="shared" si="28"/>
        <v>0.71259842519685035</v>
      </c>
      <c r="CM18" s="49">
        <f t="shared" si="29"/>
        <v>0.77952755905511806</v>
      </c>
      <c r="CN18" s="48">
        <v>78</v>
      </c>
      <c r="CO18" s="48">
        <v>95</v>
      </c>
      <c r="CP18" s="48">
        <v>130</v>
      </c>
      <c r="CQ18" s="49">
        <f t="shared" si="30"/>
        <v>0.6</v>
      </c>
      <c r="CR18" s="49">
        <f t="shared" si="31"/>
        <v>0.73076923076923073</v>
      </c>
      <c r="CT18" s="48" t="s">
        <v>250</v>
      </c>
      <c r="CU18" s="48">
        <v>224</v>
      </c>
      <c r="CV18" s="48">
        <v>262</v>
      </c>
      <c r="CW18" s="48">
        <v>298</v>
      </c>
      <c r="CX18" s="49">
        <f t="shared" si="32"/>
        <v>0.75167785234899331</v>
      </c>
      <c r="CY18" s="49">
        <f t="shared" si="33"/>
        <v>0.87919463087248317</v>
      </c>
      <c r="CZ18" s="48">
        <v>80</v>
      </c>
      <c r="DA18" s="48">
        <v>114</v>
      </c>
      <c r="DB18" s="48">
        <v>155</v>
      </c>
      <c r="DC18" s="49">
        <f t="shared" si="34"/>
        <v>0.5161290322580645</v>
      </c>
      <c r="DD18" s="49">
        <f t="shared" si="35"/>
        <v>0.73548387096774193</v>
      </c>
      <c r="DF18" s="48" t="s">
        <v>250</v>
      </c>
      <c r="DG18" s="48">
        <v>233</v>
      </c>
      <c r="DH18" s="48">
        <v>255</v>
      </c>
      <c r="DI18" s="48">
        <v>289</v>
      </c>
      <c r="DJ18" s="49">
        <f t="shared" si="36"/>
        <v>0.80622837370242217</v>
      </c>
      <c r="DK18" s="49">
        <f t="shared" si="37"/>
        <v>0.88235294117647056</v>
      </c>
      <c r="DL18" s="48">
        <v>105</v>
      </c>
      <c r="DM18" s="48">
        <v>128</v>
      </c>
      <c r="DN18" s="48">
        <v>155</v>
      </c>
      <c r="DO18" s="49">
        <f t="shared" si="38"/>
        <v>0.67741935483870963</v>
      </c>
      <c r="DP18" s="49">
        <f t="shared" si="39"/>
        <v>0.82580645161290323</v>
      </c>
      <c r="DR18" s="48" t="s">
        <v>250</v>
      </c>
      <c r="DS18" s="48">
        <v>210</v>
      </c>
      <c r="DT18" s="48">
        <v>235</v>
      </c>
      <c r="DU18" s="48">
        <v>284</v>
      </c>
      <c r="DV18" s="49">
        <f t="shared" si="40"/>
        <v>0.73943661971830987</v>
      </c>
      <c r="DW18" s="49">
        <f t="shared" si="41"/>
        <v>0.82746478873239437</v>
      </c>
      <c r="DX18" s="48">
        <v>101</v>
      </c>
      <c r="DY18" s="48">
        <v>119</v>
      </c>
      <c r="DZ18" s="48">
        <v>167</v>
      </c>
      <c r="EA18" s="49">
        <f t="shared" si="42"/>
        <v>0.60479041916167664</v>
      </c>
      <c r="EB18" s="49">
        <f t="shared" si="43"/>
        <v>0.71257485029940115</v>
      </c>
      <c r="ED18" s="50" t="s">
        <v>250</v>
      </c>
      <c r="EE18" s="51">
        <v>199.99999999999997</v>
      </c>
      <c r="EF18" s="51">
        <v>219.00000000000009</v>
      </c>
      <c r="EG18" s="51">
        <v>244</v>
      </c>
      <c r="EH18" s="49">
        <f t="shared" si="44"/>
        <v>0.81967213114754089</v>
      </c>
      <c r="EI18" s="49">
        <f t="shared" si="45"/>
        <v>0.89754098360655776</v>
      </c>
      <c r="EJ18" s="51">
        <v>136</v>
      </c>
      <c r="EK18" s="51">
        <v>149</v>
      </c>
      <c r="EL18" s="51">
        <v>159</v>
      </c>
      <c r="EM18" s="49">
        <f t="shared" si="46"/>
        <v>0.85534591194968557</v>
      </c>
      <c r="EN18" s="49">
        <f t="shared" si="47"/>
        <v>0.93710691823899372</v>
      </c>
      <c r="EP18" s="50" t="s">
        <v>250</v>
      </c>
      <c r="EQ18" s="51">
        <v>123</v>
      </c>
      <c r="ER18" s="51">
        <v>145.99999999999994</v>
      </c>
      <c r="ES18" s="51">
        <v>177</v>
      </c>
      <c r="ET18" s="49">
        <f t="shared" si="48"/>
        <v>0.69491525423728817</v>
      </c>
      <c r="EU18" s="49">
        <f t="shared" si="49"/>
        <v>0.82485875706214662</v>
      </c>
      <c r="EV18" s="52">
        <v>204.99999999999994</v>
      </c>
      <c r="EW18" s="52">
        <v>241.99999999999986</v>
      </c>
      <c r="EX18" s="52">
        <v>267.00000000000006</v>
      </c>
      <c r="EY18" s="53">
        <f t="shared" si="50"/>
        <v>0.7677902621722843</v>
      </c>
      <c r="EZ18" s="49">
        <f t="shared" si="51"/>
        <v>0.9063670411985012</v>
      </c>
      <c r="FB18" s="54" t="s">
        <v>250</v>
      </c>
      <c r="FC18" s="52">
        <v>204.99999999999994</v>
      </c>
      <c r="FD18" s="52">
        <v>241.99999999999986</v>
      </c>
      <c r="FE18" s="52">
        <v>267.00000000000006</v>
      </c>
      <c r="FF18" s="53">
        <f t="shared" si="52"/>
        <v>0.7677902621722843</v>
      </c>
      <c r="FG18" s="49">
        <f t="shared" si="53"/>
        <v>0.9063670411985012</v>
      </c>
      <c r="FH18" s="52">
        <v>125.99999999999999</v>
      </c>
      <c r="FI18" s="52">
        <v>144.99999999999997</v>
      </c>
      <c r="FJ18" s="52">
        <v>175.00000000000009</v>
      </c>
      <c r="FK18" s="53">
        <f t="shared" si="54"/>
        <v>0.71999999999999953</v>
      </c>
      <c r="FL18" s="49">
        <f t="shared" si="55"/>
        <v>0.82857142857142796</v>
      </c>
      <c r="FN18" s="54" t="s">
        <v>250</v>
      </c>
      <c r="FO18" s="109">
        <v>235.00000000000009</v>
      </c>
      <c r="FP18" s="109">
        <v>264.99999999999983</v>
      </c>
      <c r="FQ18" s="109">
        <v>295</v>
      </c>
      <c r="FR18" s="53">
        <f t="shared" si="56"/>
        <v>0.79661016949152574</v>
      </c>
      <c r="FS18" s="49">
        <f t="shared" si="57"/>
        <v>0.89830508474576209</v>
      </c>
      <c r="FT18" s="109">
        <v>135.99999999999997</v>
      </c>
      <c r="FU18" s="109">
        <v>159.99999999999991</v>
      </c>
      <c r="FV18" s="109">
        <v>187</v>
      </c>
      <c r="FW18" s="53">
        <f t="shared" si="58"/>
        <v>0.72727272727272707</v>
      </c>
      <c r="FX18" s="49">
        <f t="shared" si="59"/>
        <v>0.85561497326203162</v>
      </c>
      <c r="FZ18" s="54" t="s">
        <v>251</v>
      </c>
      <c r="GA18" s="109">
        <v>21</v>
      </c>
      <c r="GB18" s="109">
        <v>32</v>
      </c>
      <c r="GC18" s="109">
        <v>36</v>
      </c>
      <c r="GD18" s="53">
        <f t="shared" si="60"/>
        <v>0.58333333333333337</v>
      </c>
      <c r="GE18" s="49">
        <f t="shared" si="61"/>
        <v>0.88888888888888884</v>
      </c>
      <c r="GF18" s="109">
        <v>24</v>
      </c>
      <c r="GG18" s="109">
        <v>32</v>
      </c>
      <c r="GH18" s="109">
        <v>32</v>
      </c>
      <c r="GI18" s="53">
        <f t="shared" si="62"/>
        <v>0.75</v>
      </c>
      <c r="GJ18" s="49">
        <f t="shared" si="63"/>
        <v>1</v>
      </c>
      <c r="GL18" s="54" t="s">
        <v>251</v>
      </c>
      <c r="GM18" s="109">
        <v>17</v>
      </c>
      <c r="GN18" s="109">
        <v>26</v>
      </c>
      <c r="GO18" s="109">
        <v>30</v>
      </c>
      <c r="GP18" s="53">
        <f t="shared" si="64"/>
        <v>0.56666666666666665</v>
      </c>
      <c r="GQ18" s="49">
        <f t="shared" si="65"/>
        <v>0.8666666666666667</v>
      </c>
      <c r="GR18" s="109">
        <v>11</v>
      </c>
      <c r="GS18" s="109">
        <v>15</v>
      </c>
      <c r="GT18" s="109">
        <v>19</v>
      </c>
      <c r="GU18" s="53">
        <f t="shared" si="66"/>
        <v>0.57894736842105265</v>
      </c>
      <c r="GV18" s="49">
        <f t="shared" si="67"/>
        <v>0.78947368421052633</v>
      </c>
      <c r="GX18" s="54" t="s">
        <v>251</v>
      </c>
      <c r="GY18" s="109">
        <v>39</v>
      </c>
      <c r="GZ18" s="109">
        <v>60</v>
      </c>
      <c r="HA18" s="109">
        <v>64</v>
      </c>
      <c r="HB18" s="53">
        <f t="shared" si="68"/>
        <v>0.609375</v>
      </c>
      <c r="HC18" s="49">
        <f t="shared" si="69"/>
        <v>0.9375</v>
      </c>
      <c r="HD18" s="109">
        <v>37</v>
      </c>
      <c r="HE18" s="109">
        <v>47</v>
      </c>
      <c r="HF18" s="109">
        <v>48</v>
      </c>
      <c r="HG18" s="53">
        <f t="shared" si="70"/>
        <v>0.77083333333333337</v>
      </c>
      <c r="HH18" s="49">
        <f t="shared" si="71"/>
        <v>0.97916666666666663</v>
      </c>
      <c r="HJ18" s="54" t="s">
        <v>251</v>
      </c>
      <c r="HK18" s="109">
        <v>38</v>
      </c>
      <c r="HL18" s="109">
        <v>43</v>
      </c>
      <c r="HM18" s="109">
        <v>44</v>
      </c>
      <c r="HN18" s="53">
        <f t="shared" si="72"/>
        <v>0.86363636363636365</v>
      </c>
      <c r="HO18" s="49">
        <f t="shared" si="73"/>
        <v>0.97727272727272729</v>
      </c>
      <c r="HP18" s="109">
        <v>27</v>
      </c>
      <c r="HQ18" s="109">
        <v>35</v>
      </c>
      <c r="HR18" s="109">
        <v>38</v>
      </c>
      <c r="HS18" s="53">
        <f t="shared" si="74"/>
        <v>0.71052631578947367</v>
      </c>
      <c r="HT18" s="49">
        <f t="shared" si="75"/>
        <v>0.92105263157894735</v>
      </c>
      <c r="HV18" s="111" t="s">
        <v>251</v>
      </c>
      <c r="HW18" s="112">
        <v>66</v>
      </c>
      <c r="HX18" s="112">
        <v>99</v>
      </c>
      <c r="HY18" s="109">
        <v>115</v>
      </c>
      <c r="HZ18" s="53">
        <f t="shared" si="86"/>
        <v>0.57391304347826089</v>
      </c>
      <c r="IA18" s="49">
        <f t="shared" si="87"/>
        <v>0.86086956521739133</v>
      </c>
      <c r="IB18" s="109">
        <v>21</v>
      </c>
      <c r="IC18" s="109">
        <v>43</v>
      </c>
      <c r="ID18" s="109">
        <v>54</v>
      </c>
      <c r="IE18" s="53">
        <f t="shared" si="76"/>
        <v>0.3888888888888889</v>
      </c>
      <c r="IF18" s="49">
        <f t="shared" si="77"/>
        <v>0.79629629629629628</v>
      </c>
      <c r="IH18" s="111" t="s">
        <v>251</v>
      </c>
      <c r="II18" s="112">
        <v>34</v>
      </c>
      <c r="IJ18" s="112">
        <v>43</v>
      </c>
      <c r="IK18" s="109">
        <v>50</v>
      </c>
      <c r="IL18" s="53">
        <f t="shared" si="82"/>
        <v>0.68</v>
      </c>
      <c r="IM18" s="49">
        <f t="shared" si="83"/>
        <v>0.86</v>
      </c>
      <c r="IN18" s="109">
        <v>15</v>
      </c>
      <c r="IO18" s="112">
        <v>18</v>
      </c>
      <c r="IP18" s="109">
        <v>21</v>
      </c>
      <c r="IQ18" s="53">
        <f t="shared" si="78"/>
        <v>0.7142857142857143</v>
      </c>
      <c r="IR18" s="49">
        <f t="shared" si="79"/>
        <v>0.8571428571428571</v>
      </c>
    </row>
    <row r="19" spans="1:252" x14ac:dyDescent="0.25">
      <c r="A19" s="48" t="s">
        <v>251</v>
      </c>
      <c r="B19" s="48" t="s">
        <v>309</v>
      </c>
      <c r="C19" s="48">
        <v>32</v>
      </c>
      <c r="D19" s="48">
        <v>47</v>
      </c>
      <c r="E19" s="48">
        <v>54</v>
      </c>
      <c r="F19" s="49">
        <f t="shared" si="0"/>
        <v>0.59259259259259256</v>
      </c>
      <c r="G19" s="49">
        <f t="shared" si="1"/>
        <v>0.87037037037037035</v>
      </c>
      <c r="H19" s="48">
        <v>26</v>
      </c>
      <c r="I19" s="48">
        <v>36</v>
      </c>
      <c r="J19" s="48">
        <v>39</v>
      </c>
      <c r="K19" s="49">
        <f t="shared" si="2"/>
        <v>0.66666666666666663</v>
      </c>
      <c r="L19" s="49">
        <f t="shared" si="3"/>
        <v>0.92307692307692313</v>
      </c>
      <c r="N19" s="48" t="s">
        <v>251</v>
      </c>
      <c r="O19" s="48">
        <v>19</v>
      </c>
      <c r="P19" s="48">
        <v>24</v>
      </c>
      <c r="Q19" s="48">
        <v>25</v>
      </c>
      <c r="R19" s="49">
        <f t="shared" si="4"/>
        <v>0.76</v>
      </c>
      <c r="S19" s="49">
        <f t="shared" si="5"/>
        <v>0.96</v>
      </c>
      <c r="T19" s="48">
        <v>15</v>
      </c>
      <c r="U19" s="48">
        <v>17</v>
      </c>
      <c r="V19" s="48">
        <v>17</v>
      </c>
      <c r="W19" s="49">
        <f t="shared" si="6"/>
        <v>0.88235294117647056</v>
      </c>
      <c r="X19" s="49">
        <f t="shared" si="7"/>
        <v>1</v>
      </c>
      <c r="Z19" s="48" t="s">
        <v>250</v>
      </c>
      <c r="AA19" s="48">
        <v>223</v>
      </c>
      <c r="AB19" s="48">
        <v>243</v>
      </c>
      <c r="AC19" s="48">
        <v>277</v>
      </c>
      <c r="AD19" s="49">
        <f t="shared" si="8"/>
        <v>0.80505415162454874</v>
      </c>
      <c r="AE19" s="49">
        <f t="shared" si="9"/>
        <v>0.87725631768953072</v>
      </c>
      <c r="AF19" s="48">
        <v>87</v>
      </c>
      <c r="AG19" s="48">
        <v>103</v>
      </c>
      <c r="AH19" s="48">
        <v>136</v>
      </c>
      <c r="AI19" s="49">
        <f t="shared" si="10"/>
        <v>0.63970588235294112</v>
      </c>
      <c r="AJ19" s="49">
        <f t="shared" si="11"/>
        <v>0.75735294117647056</v>
      </c>
      <c r="AL19" s="48" t="s">
        <v>251</v>
      </c>
      <c r="AM19" s="48">
        <v>87</v>
      </c>
      <c r="AN19" s="48">
        <v>108</v>
      </c>
      <c r="AO19" s="48">
        <v>113</v>
      </c>
      <c r="AP19" s="49">
        <f t="shared" si="12"/>
        <v>0.76991150442477874</v>
      </c>
      <c r="AQ19" s="49">
        <f t="shared" si="13"/>
        <v>0.95575221238938057</v>
      </c>
      <c r="AR19" s="48">
        <v>18</v>
      </c>
      <c r="AS19" s="48">
        <v>29</v>
      </c>
      <c r="AT19" s="48">
        <v>30</v>
      </c>
      <c r="AU19" s="49">
        <f t="shared" si="14"/>
        <v>0.6</v>
      </c>
      <c r="AV19" s="49">
        <f t="shared" si="15"/>
        <v>0.96666666666666667</v>
      </c>
      <c r="AX19" s="48" t="s">
        <v>250</v>
      </c>
      <c r="AY19" s="48">
        <v>233</v>
      </c>
      <c r="AZ19" s="48">
        <v>275</v>
      </c>
      <c r="BA19" s="48">
        <v>339</v>
      </c>
      <c r="BB19" s="49">
        <f t="shared" si="16"/>
        <v>0.68731563421828912</v>
      </c>
      <c r="BC19" s="49">
        <f t="shared" si="17"/>
        <v>0.8112094395280236</v>
      </c>
      <c r="BD19" s="48">
        <v>111</v>
      </c>
      <c r="BE19" s="48">
        <v>141</v>
      </c>
      <c r="BF19" s="48">
        <v>173</v>
      </c>
      <c r="BG19" s="49">
        <f t="shared" si="18"/>
        <v>0.64161849710982655</v>
      </c>
      <c r="BH19" s="49">
        <f t="shared" si="19"/>
        <v>0.81502890173410403</v>
      </c>
      <c r="BJ19" s="48" t="s">
        <v>250</v>
      </c>
      <c r="BK19" s="48">
        <v>193</v>
      </c>
      <c r="BL19" s="48">
        <v>212</v>
      </c>
      <c r="BM19" s="48">
        <v>262</v>
      </c>
      <c r="BN19" s="49">
        <f t="shared" si="20"/>
        <v>0.73664122137404575</v>
      </c>
      <c r="BO19" s="49">
        <f t="shared" si="21"/>
        <v>0.80916030534351147</v>
      </c>
      <c r="BP19" s="48">
        <v>97</v>
      </c>
      <c r="BQ19" s="48">
        <v>111</v>
      </c>
      <c r="BR19" s="48">
        <v>153</v>
      </c>
      <c r="BS19" s="49">
        <f t="shared" si="22"/>
        <v>0.63398692810457513</v>
      </c>
      <c r="BT19" s="49">
        <f t="shared" si="23"/>
        <v>0.72549019607843135</v>
      </c>
      <c r="BV19" s="48" t="s">
        <v>251</v>
      </c>
      <c r="BW19" s="48">
        <v>79</v>
      </c>
      <c r="BX19" s="48">
        <v>112</v>
      </c>
      <c r="BY19" s="48">
        <v>113</v>
      </c>
      <c r="BZ19" s="49">
        <f t="shared" si="24"/>
        <v>0.69911504424778759</v>
      </c>
      <c r="CA19" s="49">
        <f t="shared" si="25"/>
        <v>0.99115044247787609</v>
      </c>
      <c r="CB19" s="48">
        <v>23</v>
      </c>
      <c r="CC19" s="48">
        <v>39</v>
      </c>
      <c r="CD19" s="48">
        <v>43</v>
      </c>
      <c r="CE19" s="49">
        <f t="shared" si="26"/>
        <v>0.53488372093023251</v>
      </c>
      <c r="CF19" s="49">
        <f t="shared" si="27"/>
        <v>0.90697674418604646</v>
      </c>
      <c r="CH19" s="48" t="s">
        <v>251</v>
      </c>
      <c r="CI19" s="48">
        <v>88</v>
      </c>
      <c r="CJ19" s="48">
        <v>133</v>
      </c>
      <c r="CK19" s="48">
        <v>136</v>
      </c>
      <c r="CL19" s="49">
        <f t="shared" si="28"/>
        <v>0.6470588235294118</v>
      </c>
      <c r="CM19" s="49">
        <f t="shared" si="29"/>
        <v>0.9779411764705882</v>
      </c>
      <c r="CN19" s="48">
        <v>41</v>
      </c>
      <c r="CO19" s="48">
        <v>52</v>
      </c>
      <c r="CP19" s="48">
        <v>54</v>
      </c>
      <c r="CQ19" s="49">
        <f t="shared" si="30"/>
        <v>0.7592592592592593</v>
      </c>
      <c r="CR19" s="49">
        <f t="shared" si="31"/>
        <v>0.96296296296296291</v>
      </c>
      <c r="CT19" s="48" t="s">
        <v>251</v>
      </c>
      <c r="CU19" s="48">
        <v>73</v>
      </c>
      <c r="CV19" s="48">
        <v>103</v>
      </c>
      <c r="CW19" s="48">
        <v>111</v>
      </c>
      <c r="CX19" s="49">
        <f t="shared" si="32"/>
        <v>0.65765765765765771</v>
      </c>
      <c r="CY19" s="49">
        <f t="shared" si="33"/>
        <v>0.92792792792792789</v>
      </c>
      <c r="CZ19" s="48">
        <v>46</v>
      </c>
      <c r="DA19" s="48">
        <v>59</v>
      </c>
      <c r="DB19" s="48">
        <v>66</v>
      </c>
      <c r="DC19" s="49">
        <f t="shared" si="34"/>
        <v>0.69696969696969702</v>
      </c>
      <c r="DD19" s="49">
        <f t="shared" si="35"/>
        <v>0.89393939393939392</v>
      </c>
      <c r="DF19" s="48" t="s">
        <v>251</v>
      </c>
      <c r="DG19" s="48">
        <v>8</v>
      </c>
      <c r="DH19" s="48">
        <v>12</v>
      </c>
      <c r="DI19" s="48">
        <v>13</v>
      </c>
      <c r="DJ19" s="49">
        <f t="shared" si="36"/>
        <v>0.61538461538461542</v>
      </c>
      <c r="DK19" s="49">
        <f t="shared" si="37"/>
        <v>0.92307692307692313</v>
      </c>
      <c r="DL19" s="48">
        <v>19</v>
      </c>
      <c r="DM19" s="48">
        <v>24</v>
      </c>
      <c r="DN19" s="48">
        <v>26</v>
      </c>
      <c r="DO19" s="49">
        <f t="shared" si="38"/>
        <v>0.73076923076923073</v>
      </c>
      <c r="DP19" s="49">
        <f t="shared" si="39"/>
        <v>0.92307692307692313</v>
      </c>
      <c r="DR19" s="48" t="s">
        <v>251</v>
      </c>
      <c r="DS19" s="48">
        <v>17</v>
      </c>
      <c r="DT19" s="48">
        <v>26</v>
      </c>
      <c r="DU19" s="48">
        <v>35</v>
      </c>
      <c r="DV19" s="49">
        <f t="shared" si="40"/>
        <v>0.48571428571428571</v>
      </c>
      <c r="DW19" s="49">
        <f t="shared" si="41"/>
        <v>0.74285714285714288</v>
      </c>
      <c r="DX19" s="48">
        <v>15</v>
      </c>
      <c r="DY19" s="48">
        <v>19</v>
      </c>
      <c r="DZ19" s="48">
        <v>27</v>
      </c>
      <c r="EA19" s="49">
        <f t="shared" si="42"/>
        <v>0.55555555555555558</v>
      </c>
      <c r="EB19" s="49">
        <f t="shared" si="43"/>
        <v>0.70370370370370372</v>
      </c>
      <c r="ED19" s="50" t="s">
        <v>251</v>
      </c>
      <c r="EE19" s="51">
        <v>22.999999999999993</v>
      </c>
      <c r="EF19" s="51">
        <v>29</v>
      </c>
      <c r="EG19" s="51">
        <v>38</v>
      </c>
      <c r="EH19" s="49">
        <f t="shared" si="44"/>
        <v>0.60526315789473661</v>
      </c>
      <c r="EI19" s="49">
        <f t="shared" si="45"/>
        <v>0.76315789473684215</v>
      </c>
      <c r="EJ19" s="51">
        <v>41</v>
      </c>
      <c r="EK19" s="51">
        <v>47.999999999999993</v>
      </c>
      <c r="EL19" s="51">
        <v>53</v>
      </c>
      <c r="EM19" s="49">
        <f t="shared" si="46"/>
        <v>0.77358490566037741</v>
      </c>
      <c r="EN19" s="49">
        <f t="shared" si="47"/>
        <v>0.90566037735849048</v>
      </c>
      <c r="EP19" s="50" t="s">
        <v>251</v>
      </c>
      <c r="EQ19" s="51">
        <v>25</v>
      </c>
      <c r="ER19" s="51">
        <v>35</v>
      </c>
      <c r="ES19" s="51">
        <v>38</v>
      </c>
      <c r="ET19" s="49">
        <f t="shared" si="48"/>
        <v>0.65789473684210531</v>
      </c>
      <c r="EU19" s="49">
        <f t="shared" si="49"/>
        <v>0.92105263157894735</v>
      </c>
      <c r="EV19" s="52">
        <v>15</v>
      </c>
      <c r="EW19" s="52">
        <v>17</v>
      </c>
      <c r="EX19" s="52">
        <v>24.999999999999993</v>
      </c>
      <c r="EY19" s="53">
        <f t="shared" si="50"/>
        <v>0.6000000000000002</v>
      </c>
      <c r="EZ19" s="49">
        <f t="shared" si="51"/>
        <v>0.68000000000000016</v>
      </c>
      <c r="FB19" s="54" t="s">
        <v>251</v>
      </c>
      <c r="FC19" s="52">
        <v>15</v>
      </c>
      <c r="FD19" s="52">
        <v>17</v>
      </c>
      <c r="FE19" s="52">
        <v>24.999999999999993</v>
      </c>
      <c r="FF19" s="53">
        <f t="shared" si="52"/>
        <v>0.6000000000000002</v>
      </c>
      <c r="FG19" s="49">
        <f t="shared" si="53"/>
        <v>0.68000000000000016</v>
      </c>
      <c r="FH19" s="52">
        <v>29</v>
      </c>
      <c r="FI19" s="52">
        <v>32</v>
      </c>
      <c r="FJ19" s="52">
        <v>34</v>
      </c>
      <c r="FK19" s="53">
        <f t="shared" si="54"/>
        <v>0.8529411764705882</v>
      </c>
      <c r="FL19" s="49">
        <f t="shared" si="55"/>
        <v>0.94117647058823528</v>
      </c>
      <c r="FN19" s="54" t="s">
        <v>251</v>
      </c>
      <c r="FO19" s="109">
        <v>46.999999999999986</v>
      </c>
      <c r="FP19" s="109">
        <v>54.000000000000007</v>
      </c>
      <c r="FQ19" s="109">
        <v>63</v>
      </c>
      <c r="FR19" s="53">
        <f t="shared" si="56"/>
        <v>0.74603174603174582</v>
      </c>
      <c r="FS19" s="49">
        <f t="shared" si="57"/>
        <v>0.85714285714285721</v>
      </c>
      <c r="FT19" s="109">
        <v>23.000000000000004</v>
      </c>
      <c r="FU19" s="109">
        <v>36.999999999999993</v>
      </c>
      <c r="FV19" s="109">
        <v>42</v>
      </c>
      <c r="FW19" s="53">
        <f t="shared" si="58"/>
        <v>0.54761904761904767</v>
      </c>
      <c r="FX19" s="49">
        <f t="shared" si="59"/>
        <v>0.88095238095238082</v>
      </c>
      <c r="FZ19" s="54" t="s">
        <v>253</v>
      </c>
      <c r="GA19" s="109">
        <v>58</v>
      </c>
      <c r="GB19" s="109">
        <v>76</v>
      </c>
      <c r="GC19" s="109">
        <v>86</v>
      </c>
      <c r="GD19" s="53">
        <f t="shared" si="60"/>
        <v>0.67441860465116277</v>
      </c>
      <c r="GE19" s="49">
        <f t="shared" si="61"/>
        <v>0.88372093023255816</v>
      </c>
      <c r="GF19" s="109">
        <v>114</v>
      </c>
      <c r="GG19" s="109">
        <v>137</v>
      </c>
      <c r="GH19" s="109">
        <v>151</v>
      </c>
      <c r="GI19" s="53">
        <f t="shared" si="62"/>
        <v>0.75496688741721851</v>
      </c>
      <c r="GJ19" s="49">
        <f t="shared" si="63"/>
        <v>0.9072847682119205</v>
      </c>
      <c r="GL19" s="54" t="s">
        <v>253</v>
      </c>
      <c r="GM19" s="109">
        <v>77</v>
      </c>
      <c r="GN19" s="109">
        <v>99</v>
      </c>
      <c r="GO19" s="109">
        <v>121</v>
      </c>
      <c r="GP19" s="53">
        <f t="shared" si="64"/>
        <v>0.63636363636363635</v>
      </c>
      <c r="GQ19" s="49">
        <f t="shared" si="65"/>
        <v>0.81818181818181823</v>
      </c>
      <c r="GR19" s="109">
        <v>75</v>
      </c>
      <c r="GS19" s="109">
        <v>99</v>
      </c>
      <c r="GT19" s="109">
        <v>119</v>
      </c>
      <c r="GU19" s="53">
        <f t="shared" si="66"/>
        <v>0.63025210084033612</v>
      </c>
      <c r="GV19" s="49">
        <f t="shared" si="67"/>
        <v>0.83193277310924374</v>
      </c>
      <c r="GX19" s="54" t="s">
        <v>253</v>
      </c>
      <c r="GY19" s="109">
        <v>62</v>
      </c>
      <c r="GZ19" s="109">
        <v>84</v>
      </c>
      <c r="HA19" s="109">
        <v>98</v>
      </c>
      <c r="HB19" s="53">
        <f t="shared" si="68"/>
        <v>0.63265306122448983</v>
      </c>
      <c r="HC19" s="49">
        <f t="shared" si="69"/>
        <v>0.8571428571428571</v>
      </c>
      <c r="HD19" s="109">
        <v>107</v>
      </c>
      <c r="HE19" s="109">
        <v>153</v>
      </c>
      <c r="HF19" s="109">
        <v>171</v>
      </c>
      <c r="HG19" s="53">
        <f t="shared" si="70"/>
        <v>0.6257309941520468</v>
      </c>
      <c r="HH19" s="49">
        <f t="shared" si="71"/>
        <v>0.89473684210526316</v>
      </c>
      <c r="HJ19" s="54" t="s">
        <v>253</v>
      </c>
      <c r="HK19" s="109">
        <v>114</v>
      </c>
      <c r="HL19" s="109">
        <v>148</v>
      </c>
      <c r="HM19" s="109">
        <v>160</v>
      </c>
      <c r="HN19" s="53">
        <f t="shared" si="72"/>
        <v>0.71250000000000002</v>
      </c>
      <c r="HO19" s="49">
        <f t="shared" si="73"/>
        <v>0.92500000000000004</v>
      </c>
      <c r="HP19" s="109">
        <v>155</v>
      </c>
      <c r="HQ19" s="109">
        <v>210</v>
      </c>
      <c r="HR19" s="109">
        <v>228</v>
      </c>
      <c r="HS19" s="53">
        <f t="shared" si="74"/>
        <v>0.67982456140350878</v>
      </c>
      <c r="HT19" s="49">
        <f t="shared" si="75"/>
        <v>0.92105263157894735</v>
      </c>
      <c r="HV19" s="111" t="s">
        <v>253</v>
      </c>
      <c r="HW19" s="112">
        <v>150</v>
      </c>
      <c r="HX19" s="112">
        <v>171</v>
      </c>
      <c r="HY19" s="109">
        <v>187</v>
      </c>
      <c r="HZ19" s="53">
        <f t="shared" si="86"/>
        <v>0.80213903743315507</v>
      </c>
      <c r="IA19" s="49">
        <f t="shared" si="87"/>
        <v>0.91443850267379678</v>
      </c>
      <c r="IB19" s="109">
        <v>181</v>
      </c>
      <c r="IC19" s="109">
        <v>228</v>
      </c>
      <c r="ID19" s="109">
        <v>243</v>
      </c>
      <c r="IE19" s="53">
        <f t="shared" si="76"/>
        <v>0.74485596707818935</v>
      </c>
      <c r="IF19" s="49">
        <f t="shared" si="77"/>
        <v>0.93827160493827155</v>
      </c>
      <c r="IH19" s="111" t="s">
        <v>253</v>
      </c>
      <c r="II19" s="112">
        <v>111</v>
      </c>
      <c r="IJ19" s="112">
        <v>134</v>
      </c>
      <c r="IK19" s="109">
        <v>140</v>
      </c>
      <c r="IL19" s="53">
        <f t="shared" si="82"/>
        <v>0.79285714285714282</v>
      </c>
      <c r="IM19" s="49">
        <f t="shared" si="83"/>
        <v>0.95714285714285718</v>
      </c>
      <c r="IN19" s="109">
        <v>133</v>
      </c>
      <c r="IO19" s="112">
        <v>171</v>
      </c>
      <c r="IP19" s="109">
        <v>188</v>
      </c>
      <c r="IQ19" s="53">
        <f t="shared" si="78"/>
        <v>0.70744680851063835</v>
      </c>
      <c r="IR19" s="49">
        <f t="shared" si="79"/>
        <v>0.90957446808510634</v>
      </c>
    </row>
    <row r="20" spans="1:252" x14ac:dyDescent="0.25">
      <c r="A20" s="48" t="s">
        <v>253</v>
      </c>
      <c r="B20" s="48" t="s">
        <v>341</v>
      </c>
      <c r="C20" s="48">
        <v>34</v>
      </c>
      <c r="D20" s="48">
        <v>44</v>
      </c>
      <c r="E20" s="48">
        <v>57</v>
      </c>
      <c r="F20" s="49">
        <f t="shared" si="0"/>
        <v>0.59649122807017541</v>
      </c>
      <c r="G20" s="49">
        <f t="shared" si="1"/>
        <v>0.77192982456140347</v>
      </c>
      <c r="H20" s="48">
        <v>57</v>
      </c>
      <c r="I20" s="48">
        <v>63</v>
      </c>
      <c r="J20" s="48">
        <v>71</v>
      </c>
      <c r="K20" s="49">
        <f t="shared" si="2"/>
        <v>0.80281690140845074</v>
      </c>
      <c r="L20" s="49">
        <f t="shared" si="3"/>
        <v>0.88732394366197187</v>
      </c>
      <c r="N20" s="48" t="s">
        <v>267</v>
      </c>
      <c r="O20" s="48">
        <v>41</v>
      </c>
      <c r="P20" s="48">
        <v>51</v>
      </c>
      <c r="Q20" s="48">
        <v>60</v>
      </c>
      <c r="R20" s="49">
        <f t="shared" si="4"/>
        <v>0.68333333333333335</v>
      </c>
      <c r="S20" s="49">
        <f t="shared" si="5"/>
        <v>0.85</v>
      </c>
      <c r="T20" s="48">
        <v>61</v>
      </c>
      <c r="U20" s="48">
        <v>73</v>
      </c>
      <c r="V20" s="48">
        <v>82</v>
      </c>
      <c r="W20" s="49">
        <f t="shared" si="6"/>
        <v>0.74390243902439024</v>
      </c>
      <c r="X20" s="49">
        <f t="shared" si="7"/>
        <v>0.8902439024390244</v>
      </c>
      <c r="Z20" s="48" t="s">
        <v>251</v>
      </c>
      <c r="AA20" s="48">
        <v>76</v>
      </c>
      <c r="AB20" s="48">
        <v>95</v>
      </c>
      <c r="AC20" s="48">
        <v>96</v>
      </c>
      <c r="AD20" s="49">
        <f t="shared" si="8"/>
        <v>0.79166666666666663</v>
      </c>
      <c r="AE20" s="49">
        <f t="shared" si="9"/>
        <v>0.98958333333333337</v>
      </c>
      <c r="AF20" s="48">
        <v>24</v>
      </c>
      <c r="AG20" s="48">
        <v>33</v>
      </c>
      <c r="AH20" s="48">
        <v>34</v>
      </c>
      <c r="AI20" s="49">
        <f t="shared" si="10"/>
        <v>0.70588235294117652</v>
      </c>
      <c r="AJ20" s="49">
        <f t="shared" si="11"/>
        <v>0.97058823529411764</v>
      </c>
      <c r="AL20" s="48" t="s">
        <v>267</v>
      </c>
      <c r="AM20" s="48">
        <v>55</v>
      </c>
      <c r="AN20" s="48">
        <v>72</v>
      </c>
      <c r="AO20" s="48">
        <v>83</v>
      </c>
      <c r="AP20" s="49">
        <f t="shared" si="12"/>
        <v>0.66265060240963858</v>
      </c>
      <c r="AQ20" s="49">
        <f t="shared" si="13"/>
        <v>0.86746987951807231</v>
      </c>
      <c r="AR20" s="48">
        <v>54</v>
      </c>
      <c r="AS20" s="48">
        <v>73</v>
      </c>
      <c r="AT20" s="48">
        <v>86</v>
      </c>
      <c r="AU20" s="49">
        <f t="shared" si="14"/>
        <v>0.62790697674418605</v>
      </c>
      <c r="AV20" s="49">
        <f t="shared" si="15"/>
        <v>0.84883720930232553</v>
      </c>
      <c r="AX20" s="48" t="s">
        <v>251</v>
      </c>
      <c r="AY20" s="48">
        <v>78</v>
      </c>
      <c r="AZ20" s="48">
        <v>105</v>
      </c>
      <c r="BA20" s="48">
        <v>107</v>
      </c>
      <c r="BB20" s="49">
        <f t="shared" si="16"/>
        <v>0.7289719626168224</v>
      </c>
      <c r="BC20" s="49">
        <f t="shared" si="17"/>
        <v>0.98130841121495327</v>
      </c>
      <c r="BD20" s="48">
        <v>21</v>
      </c>
      <c r="BE20" s="48">
        <v>31</v>
      </c>
      <c r="BF20" s="48">
        <v>34</v>
      </c>
      <c r="BG20" s="49">
        <f t="shared" si="18"/>
        <v>0.61764705882352944</v>
      </c>
      <c r="BH20" s="49">
        <f t="shared" si="19"/>
        <v>0.91176470588235292</v>
      </c>
      <c r="BJ20" s="48" t="s">
        <v>251</v>
      </c>
      <c r="BK20" s="48">
        <v>92</v>
      </c>
      <c r="BL20" s="48">
        <v>121</v>
      </c>
      <c r="BM20" s="48">
        <v>124</v>
      </c>
      <c r="BN20" s="49">
        <f t="shared" si="20"/>
        <v>0.74193548387096775</v>
      </c>
      <c r="BO20" s="49">
        <f t="shared" si="21"/>
        <v>0.97580645161290325</v>
      </c>
      <c r="BP20" s="48">
        <v>27</v>
      </c>
      <c r="BQ20" s="48">
        <v>36</v>
      </c>
      <c r="BR20" s="48">
        <v>39</v>
      </c>
      <c r="BS20" s="49">
        <f t="shared" si="22"/>
        <v>0.69230769230769229</v>
      </c>
      <c r="BT20" s="49">
        <f t="shared" si="23"/>
        <v>0.92307692307692313</v>
      </c>
      <c r="BV20" s="48" t="s">
        <v>267</v>
      </c>
      <c r="BW20" s="48">
        <v>63</v>
      </c>
      <c r="BX20" s="48">
        <v>79</v>
      </c>
      <c r="BY20" s="48">
        <v>86</v>
      </c>
      <c r="BZ20" s="49">
        <f t="shared" si="24"/>
        <v>0.73255813953488369</v>
      </c>
      <c r="CA20" s="49">
        <f t="shared" si="25"/>
        <v>0.91860465116279066</v>
      </c>
      <c r="CB20" s="48">
        <v>45</v>
      </c>
      <c r="CC20" s="48">
        <v>61</v>
      </c>
      <c r="CD20" s="48">
        <v>69</v>
      </c>
      <c r="CE20" s="49">
        <f t="shared" si="26"/>
        <v>0.65217391304347827</v>
      </c>
      <c r="CF20" s="49">
        <f t="shared" si="27"/>
        <v>0.88405797101449279</v>
      </c>
      <c r="CH20" s="48" t="s">
        <v>267</v>
      </c>
      <c r="CI20" s="48">
        <v>61</v>
      </c>
      <c r="CJ20" s="48">
        <v>77</v>
      </c>
      <c r="CK20" s="48">
        <v>85</v>
      </c>
      <c r="CL20" s="49">
        <f t="shared" si="28"/>
        <v>0.71764705882352942</v>
      </c>
      <c r="CM20" s="49">
        <f t="shared" si="29"/>
        <v>0.90588235294117647</v>
      </c>
      <c r="CN20" s="48">
        <v>38</v>
      </c>
      <c r="CO20" s="48">
        <v>50</v>
      </c>
      <c r="CP20" s="48">
        <v>53</v>
      </c>
      <c r="CQ20" s="49">
        <f t="shared" si="30"/>
        <v>0.71698113207547165</v>
      </c>
      <c r="CR20" s="49">
        <f t="shared" si="31"/>
        <v>0.94339622641509435</v>
      </c>
      <c r="CT20" s="48" t="s">
        <v>267</v>
      </c>
      <c r="CU20" s="48">
        <v>41</v>
      </c>
      <c r="CV20" s="48">
        <v>52</v>
      </c>
      <c r="CW20" s="48">
        <v>63</v>
      </c>
      <c r="CX20" s="49">
        <f t="shared" si="32"/>
        <v>0.65079365079365081</v>
      </c>
      <c r="CY20" s="49">
        <f t="shared" si="33"/>
        <v>0.82539682539682535</v>
      </c>
      <c r="CZ20" s="48">
        <v>56</v>
      </c>
      <c r="DA20" s="48">
        <v>75</v>
      </c>
      <c r="DB20" s="48">
        <v>86</v>
      </c>
      <c r="DC20" s="49">
        <f t="shared" si="34"/>
        <v>0.65116279069767447</v>
      </c>
      <c r="DD20" s="49">
        <f t="shared" si="35"/>
        <v>0.87209302325581395</v>
      </c>
      <c r="DF20" s="48" t="s">
        <v>267</v>
      </c>
      <c r="DG20" s="48">
        <v>43</v>
      </c>
      <c r="DH20" s="48">
        <v>50</v>
      </c>
      <c r="DI20" s="48">
        <v>68</v>
      </c>
      <c r="DJ20" s="49">
        <f t="shared" si="36"/>
        <v>0.63235294117647056</v>
      </c>
      <c r="DK20" s="49">
        <f t="shared" si="37"/>
        <v>0.73529411764705888</v>
      </c>
      <c r="DL20" s="48">
        <v>59</v>
      </c>
      <c r="DM20" s="48">
        <v>76</v>
      </c>
      <c r="DN20" s="48">
        <v>90</v>
      </c>
      <c r="DO20" s="49">
        <f t="shared" si="38"/>
        <v>0.65555555555555556</v>
      </c>
      <c r="DP20" s="49">
        <f t="shared" si="39"/>
        <v>0.84444444444444444</v>
      </c>
      <c r="DR20" s="48" t="s">
        <v>253</v>
      </c>
      <c r="DS20" s="48">
        <v>45</v>
      </c>
      <c r="DT20" s="48">
        <v>61</v>
      </c>
      <c r="DU20" s="48">
        <v>70</v>
      </c>
      <c r="DV20" s="49">
        <f t="shared" si="40"/>
        <v>0.6428571428571429</v>
      </c>
      <c r="DW20" s="49">
        <f t="shared" si="41"/>
        <v>0.87142857142857144</v>
      </c>
      <c r="DX20" s="48">
        <v>70</v>
      </c>
      <c r="DY20" s="48">
        <v>80</v>
      </c>
      <c r="DZ20" s="48">
        <v>94</v>
      </c>
      <c r="EA20" s="49">
        <f t="shared" si="42"/>
        <v>0.74468085106382975</v>
      </c>
      <c r="EB20" s="49">
        <f t="shared" si="43"/>
        <v>0.85106382978723405</v>
      </c>
      <c r="ED20" s="50" t="s">
        <v>253</v>
      </c>
      <c r="EE20" s="51">
        <v>65.999999999999986</v>
      </c>
      <c r="EF20" s="51">
        <v>93.999999999999972</v>
      </c>
      <c r="EG20" s="51">
        <v>108</v>
      </c>
      <c r="EH20" s="49">
        <f t="shared" si="44"/>
        <v>0.61111111111111094</v>
      </c>
      <c r="EI20" s="49">
        <f t="shared" si="45"/>
        <v>0.87037037037037013</v>
      </c>
      <c r="EJ20" s="51">
        <v>69.999999999999986</v>
      </c>
      <c r="EK20" s="51">
        <v>85.000000000000028</v>
      </c>
      <c r="EL20" s="51">
        <v>93.999999999999972</v>
      </c>
      <c r="EM20" s="49">
        <f t="shared" si="46"/>
        <v>0.74468085106382986</v>
      </c>
      <c r="EN20" s="49">
        <f t="shared" si="47"/>
        <v>0.90425531914893675</v>
      </c>
      <c r="EP20" s="50" t="s">
        <v>253</v>
      </c>
      <c r="EQ20" s="51">
        <v>64.999999999999972</v>
      </c>
      <c r="ER20" s="51">
        <v>81.999999999999972</v>
      </c>
      <c r="ES20" s="51">
        <v>92</v>
      </c>
      <c r="ET20" s="49">
        <f t="shared" si="48"/>
        <v>0.70652173913043448</v>
      </c>
      <c r="EU20" s="49">
        <f t="shared" si="49"/>
        <v>0.8913043478260867</v>
      </c>
      <c r="EV20" s="52">
        <v>51.999999999999979</v>
      </c>
      <c r="EW20" s="52">
        <v>66.999999999999986</v>
      </c>
      <c r="EX20" s="52">
        <v>76</v>
      </c>
      <c r="EY20" s="53">
        <f t="shared" si="50"/>
        <v>0.68421052631578916</v>
      </c>
      <c r="EZ20" s="49">
        <f t="shared" si="51"/>
        <v>0.88157894736842091</v>
      </c>
      <c r="FB20" s="54" t="s">
        <v>253</v>
      </c>
      <c r="FC20" s="52">
        <v>51.999999999999979</v>
      </c>
      <c r="FD20" s="52">
        <v>66.999999999999986</v>
      </c>
      <c r="FE20" s="52">
        <v>76</v>
      </c>
      <c r="FF20" s="53">
        <f t="shared" si="52"/>
        <v>0.68421052631578916</v>
      </c>
      <c r="FG20" s="49">
        <f t="shared" si="53"/>
        <v>0.88157894736842091</v>
      </c>
      <c r="FH20" s="52">
        <v>55.999999999999993</v>
      </c>
      <c r="FI20" s="52">
        <v>71</v>
      </c>
      <c r="FJ20" s="52">
        <v>83</v>
      </c>
      <c r="FK20" s="53">
        <f t="shared" si="54"/>
        <v>0.67469879518072284</v>
      </c>
      <c r="FL20" s="49">
        <f t="shared" si="55"/>
        <v>0.85542168674698793</v>
      </c>
      <c r="FN20" s="54" t="s">
        <v>253</v>
      </c>
      <c r="FO20" s="109">
        <v>60.000000000000021</v>
      </c>
      <c r="FP20" s="109">
        <v>72.999999999999986</v>
      </c>
      <c r="FQ20" s="109">
        <v>78</v>
      </c>
      <c r="FR20" s="53">
        <f t="shared" si="56"/>
        <v>0.7692307692307695</v>
      </c>
      <c r="FS20" s="49">
        <f t="shared" si="57"/>
        <v>0.93589743589743568</v>
      </c>
      <c r="FT20" s="109">
        <v>92</v>
      </c>
      <c r="FU20" s="109">
        <v>116.00000000000003</v>
      </c>
      <c r="FV20" s="109">
        <v>132</v>
      </c>
      <c r="FW20" s="53">
        <f t="shared" si="58"/>
        <v>0.69696969696969702</v>
      </c>
      <c r="FX20" s="49">
        <f t="shared" si="59"/>
        <v>0.87878787878787901</v>
      </c>
      <c r="FZ20" s="54" t="s">
        <v>252</v>
      </c>
      <c r="GA20" s="109">
        <v>188</v>
      </c>
      <c r="GB20" s="109">
        <v>218</v>
      </c>
      <c r="GC20" s="109">
        <v>236</v>
      </c>
      <c r="GD20" s="53">
        <f t="shared" si="60"/>
        <v>0.79661016949152541</v>
      </c>
      <c r="GE20" s="49">
        <f t="shared" si="61"/>
        <v>0.92372881355932202</v>
      </c>
      <c r="GF20" s="109">
        <v>119</v>
      </c>
      <c r="GG20" s="109">
        <v>137</v>
      </c>
      <c r="GH20" s="109">
        <v>149</v>
      </c>
      <c r="GI20" s="53">
        <f t="shared" si="62"/>
        <v>0.79865771812080533</v>
      </c>
      <c r="GJ20" s="49">
        <f t="shared" si="63"/>
        <v>0.91946308724832215</v>
      </c>
      <c r="GL20" s="54" t="s">
        <v>252</v>
      </c>
      <c r="GM20" s="109">
        <v>176</v>
      </c>
      <c r="GN20" s="109">
        <v>203</v>
      </c>
      <c r="GO20" s="109">
        <v>222</v>
      </c>
      <c r="GP20" s="53">
        <f t="shared" si="64"/>
        <v>0.7927927927927928</v>
      </c>
      <c r="GQ20" s="49">
        <f t="shared" si="65"/>
        <v>0.9144144144144144</v>
      </c>
      <c r="GR20" s="109">
        <v>135</v>
      </c>
      <c r="GS20" s="109">
        <v>152</v>
      </c>
      <c r="GT20" s="109">
        <v>163</v>
      </c>
      <c r="GU20" s="53">
        <f t="shared" si="66"/>
        <v>0.82822085889570551</v>
      </c>
      <c r="GV20" s="49">
        <f t="shared" si="67"/>
        <v>0.93251533742331283</v>
      </c>
      <c r="GX20" s="54" t="s">
        <v>252</v>
      </c>
      <c r="GY20" s="109">
        <v>167</v>
      </c>
      <c r="GZ20" s="109">
        <v>202</v>
      </c>
      <c r="HA20" s="109">
        <v>236</v>
      </c>
      <c r="HB20" s="53">
        <f t="shared" si="68"/>
        <v>0.7076271186440678</v>
      </c>
      <c r="HC20" s="49">
        <f t="shared" si="69"/>
        <v>0.85593220338983056</v>
      </c>
      <c r="HD20" s="109">
        <v>142</v>
      </c>
      <c r="HE20" s="109">
        <v>170</v>
      </c>
      <c r="HF20" s="109">
        <v>193</v>
      </c>
      <c r="HG20" s="53">
        <f t="shared" si="70"/>
        <v>0.73575129533678751</v>
      </c>
      <c r="HH20" s="49">
        <f t="shared" si="71"/>
        <v>0.88082901554404147</v>
      </c>
      <c r="HJ20" s="54" t="s">
        <v>252</v>
      </c>
      <c r="HK20" s="109">
        <v>192</v>
      </c>
      <c r="HL20" s="109">
        <v>238</v>
      </c>
      <c r="HM20" s="109">
        <v>271</v>
      </c>
      <c r="HN20" s="53">
        <f t="shared" si="72"/>
        <v>0.70848708487084866</v>
      </c>
      <c r="HO20" s="49">
        <f t="shared" si="73"/>
        <v>0.87822878228782286</v>
      </c>
      <c r="HP20" s="109">
        <v>195</v>
      </c>
      <c r="HQ20" s="109">
        <v>222</v>
      </c>
      <c r="HR20" s="109">
        <v>238</v>
      </c>
      <c r="HS20" s="53">
        <f t="shared" si="74"/>
        <v>0.81932773109243695</v>
      </c>
      <c r="HT20" s="49">
        <f t="shared" si="75"/>
        <v>0.9327731092436975</v>
      </c>
      <c r="HV20" s="111" t="s">
        <v>252</v>
      </c>
      <c r="HW20" s="112">
        <v>190</v>
      </c>
      <c r="HX20" s="112">
        <v>222</v>
      </c>
      <c r="HY20" s="109">
        <v>245</v>
      </c>
      <c r="HZ20" s="53">
        <f t="shared" si="86"/>
        <v>0.77551020408163263</v>
      </c>
      <c r="IA20" s="49">
        <f t="shared" si="87"/>
        <v>0.90612244897959182</v>
      </c>
      <c r="IB20" s="109">
        <v>170</v>
      </c>
      <c r="IC20" s="109">
        <v>208</v>
      </c>
      <c r="ID20" s="109">
        <v>240</v>
      </c>
      <c r="IE20" s="53">
        <f t="shared" si="76"/>
        <v>0.70833333333333337</v>
      </c>
      <c r="IF20" s="49">
        <f t="shared" si="77"/>
        <v>0.8666666666666667</v>
      </c>
      <c r="IH20" s="111" t="s">
        <v>252</v>
      </c>
      <c r="II20" s="112">
        <v>180</v>
      </c>
      <c r="IJ20" s="112">
        <v>214</v>
      </c>
      <c r="IK20" s="109">
        <v>251</v>
      </c>
      <c r="IL20" s="53">
        <f t="shared" si="82"/>
        <v>0.71713147410358569</v>
      </c>
      <c r="IM20" s="49">
        <f t="shared" si="83"/>
        <v>0.85258964143426297</v>
      </c>
      <c r="IN20" s="109">
        <v>202</v>
      </c>
      <c r="IO20" s="112">
        <v>230</v>
      </c>
      <c r="IP20" s="109">
        <v>258</v>
      </c>
      <c r="IQ20" s="53">
        <f t="shared" si="78"/>
        <v>0.78294573643410847</v>
      </c>
      <c r="IR20" s="49">
        <f t="shared" si="79"/>
        <v>0.89147286821705429</v>
      </c>
    </row>
    <row r="21" spans="1:252" x14ac:dyDescent="0.25">
      <c r="A21" s="48" t="s">
        <v>252</v>
      </c>
      <c r="B21" s="48" t="s">
        <v>310</v>
      </c>
      <c r="C21" s="48">
        <v>152</v>
      </c>
      <c r="D21" s="48">
        <v>196</v>
      </c>
      <c r="E21" s="48">
        <v>217</v>
      </c>
      <c r="F21" s="49">
        <f t="shared" si="0"/>
        <v>0.70046082949308752</v>
      </c>
      <c r="G21" s="49">
        <f t="shared" si="1"/>
        <v>0.90322580645161288</v>
      </c>
      <c r="H21" s="48">
        <v>104</v>
      </c>
      <c r="I21" s="48">
        <v>126</v>
      </c>
      <c r="J21" s="48">
        <v>141</v>
      </c>
      <c r="K21" s="49">
        <f t="shared" si="2"/>
        <v>0.73758865248226946</v>
      </c>
      <c r="L21" s="49">
        <f t="shared" si="3"/>
        <v>0.8936170212765957</v>
      </c>
      <c r="N21" s="48" t="s">
        <v>252</v>
      </c>
      <c r="O21" s="48">
        <v>197</v>
      </c>
      <c r="P21" s="48">
        <v>232</v>
      </c>
      <c r="Q21" s="48">
        <v>272</v>
      </c>
      <c r="R21" s="49">
        <f t="shared" si="4"/>
        <v>0.72426470588235292</v>
      </c>
      <c r="S21" s="49">
        <f t="shared" si="5"/>
        <v>0.8529411764705882</v>
      </c>
      <c r="T21" s="48">
        <v>140</v>
      </c>
      <c r="U21" s="48">
        <v>170</v>
      </c>
      <c r="V21" s="48">
        <v>190</v>
      </c>
      <c r="W21" s="49">
        <f t="shared" si="6"/>
        <v>0.73684210526315785</v>
      </c>
      <c r="X21" s="49">
        <f t="shared" si="7"/>
        <v>0.89473684210526316</v>
      </c>
      <c r="Z21" s="48" t="s">
        <v>267</v>
      </c>
      <c r="AA21" s="48">
        <v>48</v>
      </c>
      <c r="AB21" s="48">
        <v>55</v>
      </c>
      <c r="AC21" s="48">
        <v>60</v>
      </c>
      <c r="AD21" s="49">
        <f t="shared" si="8"/>
        <v>0.8</v>
      </c>
      <c r="AE21" s="49">
        <f t="shared" si="9"/>
        <v>0.91666666666666663</v>
      </c>
      <c r="AF21" s="48">
        <v>55</v>
      </c>
      <c r="AG21" s="48">
        <v>63</v>
      </c>
      <c r="AH21" s="48">
        <v>69</v>
      </c>
      <c r="AI21" s="49">
        <f t="shared" si="10"/>
        <v>0.79710144927536231</v>
      </c>
      <c r="AJ21" s="49">
        <f t="shared" si="11"/>
        <v>0.91304347826086951</v>
      </c>
      <c r="AL21" s="48" t="s">
        <v>252</v>
      </c>
      <c r="AM21" s="48">
        <v>261</v>
      </c>
      <c r="AN21" s="48">
        <v>308</v>
      </c>
      <c r="AO21" s="48">
        <v>335</v>
      </c>
      <c r="AP21" s="49">
        <f t="shared" si="12"/>
        <v>0.77910447761194035</v>
      </c>
      <c r="AQ21" s="49">
        <f t="shared" si="13"/>
        <v>0.91940298507462681</v>
      </c>
      <c r="AR21" s="48">
        <v>148</v>
      </c>
      <c r="AS21" s="48">
        <v>180</v>
      </c>
      <c r="AT21" s="48">
        <v>197</v>
      </c>
      <c r="AU21" s="49">
        <f t="shared" si="14"/>
        <v>0.75126903553299496</v>
      </c>
      <c r="AV21" s="49">
        <f t="shared" si="15"/>
        <v>0.91370558375634514</v>
      </c>
      <c r="AX21" s="48" t="s">
        <v>267</v>
      </c>
      <c r="AY21" s="48">
        <v>82</v>
      </c>
      <c r="AZ21" s="48">
        <v>104</v>
      </c>
      <c r="BA21" s="48">
        <v>126</v>
      </c>
      <c r="BB21" s="49">
        <f t="shared" si="16"/>
        <v>0.65079365079365081</v>
      </c>
      <c r="BC21" s="49">
        <f t="shared" si="17"/>
        <v>0.82539682539682535</v>
      </c>
      <c r="BD21" s="48">
        <v>70</v>
      </c>
      <c r="BE21" s="48">
        <v>86</v>
      </c>
      <c r="BF21" s="48">
        <v>99</v>
      </c>
      <c r="BG21" s="49">
        <f t="shared" si="18"/>
        <v>0.70707070707070707</v>
      </c>
      <c r="BH21" s="49">
        <f t="shared" si="19"/>
        <v>0.86868686868686873</v>
      </c>
      <c r="BJ21" s="48" t="s">
        <v>267</v>
      </c>
      <c r="BK21" s="48">
        <v>65</v>
      </c>
      <c r="BL21" s="48">
        <v>79</v>
      </c>
      <c r="BM21" s="48">
        <v>102</v>
      </c>
      <c r="BN21" s="49">
        <f t="shared" si="20"/>
        <v>0.63725490196078427</v>
      </c>
      <c r="BO21" s="49">
        <f t="shared" si="21"/>
        <v>0.77450980392156865</v>
      </c>
      <c r="BP21" s="48">
        <v>34</v>
      </c>
      <c r="BQ21" s="48">
        <v>38</v>
      </c>
      <c r="BR21" s="48">
        <v>50</v>
      </c>
      <c r="BS21" s="49">
        <f t="shared" si="22"/>
        <v>0.68</v>
      </c>
      <c r="BT21" s="49">
        <f t="shared" si="23"/>
        <v>0.76</v>
      </c>
      <c r="BV21" s="48" t="s">
        <v>252</v>
      </c>
      <c r="BW21" s="48">
        <v>177</v>
      </c>
      <c r="BX21" s="48">
        <v>198</v>
      </c>
      <c r="BY21" s="48">
        <v>234</v>
      </c>
      <c r="BZ21" s="49">
        <f t="shared" si="24"/>
        <v>0.75641025641025639</v>
      </c>
      <c r="CA21" s="49">
        <f t="shared" si="25"/>
        <v>0.84615384615384615</v>
      </c>
      <c r="CB21" s="48">
        <v>112</v>
      </c>
      <c r="CC21" s="48">
        <v>137</v>
      </c>
      <c r="CD21" s="48">
        <v>156</v>
      </c>
      <c r="CE21" s="49">
        <f t="shared" si="26"/>
        <v>0.71794871794871795</v>
      </c>
      <c r="CF21" s="49">
        <f t="shared" si="27"/>
        <v>0.87820512820512819</v>
      </c>
      <c r="CH21" s="48" t="s">
        <v>252</v>
      </c>
      <c r="CI21" s="48">
        <v>236</v>
      </c>
      <c r="CJ21" s="48">
        <v>263</v>
      </c>
      <c r="CK21" s="48">
        <v>294</v>
      </c>
      <c r="CL21" s="49">
        <f t="shared" si="28"/>
        <v>0.80272108843537415</v>
      </c>
      <c r="CM21" s="49">
        <f t="shared" si="29"/>
        <v>0.89455782312925169</v>
      </c>
      <c r="CN21" s="48">
        <v>175</v>
      </c>
      <c r="CO21" s="48">
        <v>202</v>
      </c>
      <c r="CP21" s="48">
        <v>218</v>
      </c>
      <c r="CQ21" s="49">
        <f t="shared" si="30"/>
        <v>0.80275229357798161</v>
      </c>
      <c r="CR21" s="49">
        <f t="shared" si="31"/>
        <v>0.92660550458715596</v>
      </c>
      <c r="CT21" s="48" t="s">
        <v>252</v>
      </c>
      <c r="CU21" s="48">
        <v>148</v>
      </c>
      <c r="CV21" s="48">
        <v>169</v>
      </c>
      <c r="CW21" s="48">
        <v>201</v>
      </c>
      <c r="CX21" s="49">
        <f t="shared" si="32"/>
        <v>0.73631840796019898</v>
      </c>
      <c r="CY21" s="49">
        <f t="shared" si="33"/>
        <v>0.84079601990049746</v>
      </c>
      <c r="CZ21" s="48">
        <v>122</v>
      </c>
      <c r="DA21" s="48">
        <v>152</v>
      </c>
      <c r="DB21" s="48">
        <v>173</v>
      </c>
      <c r="DC21" s="49">
        <f t="shared" si="34"/>
        <v>0.7052023121387283</v>
      </c>
      <c r="DD21" s="49">
        <f t="shared" si="35"/>
        <v>0.87861271676300579</v>
      </c>
      <c r="DF21" s="48" t="s">
        <v>252</v>
      </c>
      <c r="DG21" s="48">
        <v>235</v>
      </c>
      <c r="DH21" s="48">
        <v>257</v>
      </c>
      <c r="DI21" s="48">
        <v>292</v>
      </c>
      <c r="DJ21" s="49">
        <f t="shared" si="36"/>
        <v>0.8047945205479452</v>
      </c>
      <c r="DK21" s="49">
        <f t="shared" si="37"/>
        <v>0.88013698630136983</v>
      </c>
      <c r="DL21" s="48">
        <v>157</v>
      </c>
      <c r="DM21" s="48">
        <v>182</v>
      </c>
      <c r="DN21" s="48">
        <v>207</v>
      </c>
      <c r="DO21" s="49">
        <f t="shared" si="38"/>
        <v>0.75845410628019327</v>
      </c>
      <c r="DP21" s="49">
        <f t="shared" si="39"/>
        <v>0.87922705314009664</v>
      </c>
      <c r="DR21" s="48" t="s">
        <v>252</v>
      </c>
      <c r="DS21" s="48">
        <v>205</v>
      </c>
      <c r="DT21" s="48">
        <v>256</v>
      </c>
      <c r="DU21" s="48">
        <v>297</v>
      </c>
      <c r="DV21" s="49">
        <f t="shared" si="40"/>
        <v>0.6902356902356902</v>
      </c>
      <c r="DW21" s="49">
        <f t="shared" si="41"/>
        <v>0.86195286195286192</v>
      </c>
      <c r="DX21" s="48">
        <v>108</v>
      </c>
      <c r="DY21" s="48">
        <v>131</v>
      </c>
      <c r="DZ21" s="48">
        <v>149</v>
      </c>
      <c r="EA21" s="49">
        <f t="shared" si="42"/>
        <v>0.72483221476510062</v>
      </c>
      <c r="EB21" s="49">
        <f t="shared" si="43"/>
        <v>0.87919463087248317</v>
      </c>
      <c r="ED21" s="50" t="s">
        <v>252</v>
      </c>
      <c r="EE21" s="51">
        <v>221.99999999999997</v>
      </c>
      <c r="EF21" s="51">
        <v>259</v>
      </c>
      <c r="EG21" s="51">
        <v>298.00000000000006</v>
      </c>
      <c r="EH21" s="49">
        <f t="shared" si="44"/>
        <v>0.74496644295301995</v>
      </c>
      <c r="EI21" s="49">
        <f t="shared" si="45"/>
        <v>0.86912751677852329</v>
      </c>
      <c r="EJ21" s="51">
        <v>173.00000000000009</v>
      </c>
      <c r="EK21" s="51">
        <v>206</v>
      </c>
      <c r="EL21" s="51">
        <v>222.99999999999994</v>
      </c>
      <c r="EM21" s="49">
        <f t="shared" si="46"/>
        <v>0.77578475336322927</v>
      </c>
      <c r="EN21" s="49">
        <f t="shared" si="47"/>
        <v>0.92376681614349798</v>
      </c>
      <c r="EP21" s="50" t="s">
        <v>252</v>
      </c>
      <c r="EQ21" s="51">
        <v>109.99999999999994</v>
      </c>
      <c r="ER21" s="51">
        <v>143.00000000000006</v>
      </c>
      <c r="ES21" s="51">
        <v>171.99999999999994</v>
      </c>
      <c r="ET21" s="49">
        <f t="shared" si="48"/>
        <v>0.63953488372093015</v>
      </c>
      <c r="EU21" s="49">
        <f t="shared" si="49"/>
        <v>0.83139534883720989</v>
      </c>
      <c r="EV21" s="52">
        <v>202</v>
      </c>
      <c r="EW21" s="52">
        <v>243.00000000000011</v>
      </c>
      <c r="EX21" s="52">
        <v>260.00000000000011</v>
      </c>
      <c r="EY21" s="53">
        <f t="shared" si="50"/>
        <v>0.77692307692307661</v>
      </c>
      <c r="EZ21" s="49">
        <f t="shared" si="51"/>
        <v>0.93461538461538463</v>
      </c>
      <c r="FB21" s="54" t="s">
        <v>252</v>
      </c>
      <c r="FC21" s="52">
        <v>202</v>
      </c>
      <c r="FD21" s="52">
        <v>243.00000000000011</v>
      </c>
      <c r="FE21" s="52">
        <v>260.00000000000011</v>
      </c>
      <c r="FF21" s="53">
        <f t="shared" si="52"/>
        <v>0.77692307692307661</v>
      </c>
      <c r="FG21" s="49">
        <f t="shared" si="53"/>
        <v>0.93461538461538463</v>
      </c>
      <c r="FH21" s="52">
        <v>119.99999999999996</v>
      </c>
      <c r="FI21" s="52">
        <v>145.99999999999994</v>
      </c>
      <c r="FJ21" s="52">
        <v>158</v>
      </c>
      <c r="FK21" s="53">
        <f t="shared" si="54"/>
        <v>0.75949367088607567</v>
      </c>
      <c r="FL21" s="49">
        <f t="shared" si="55"/>
        <v>0.924050632911392</v>
      </c>
      <c r="FN21" s="54" t="s">
        <v>252</v>
      </c>
      <c r="FO21" s="109">
        <v>183.99999999999986</v>
      </c>
      <c r="FP21" s="109">
        <v>238.99999999999994</v>
      </c>
      <c r="FQ21" s="109">
        <v>258</v>
      </c>
      <c r="FR21" s="53">
        <f t="shared" si="56"/>
        <v>0.7131782945736429</v>
      </c>
      <c r="FS21" s="49">
        <f t="shared" si="57"/>
        <v>0.92635658914728658</v>
      </c>
      <c r="FT21" s="109">
        <v>87.999999999999957</v>
      </c>
      <c r="FU21" s="109">
        <v>112.99999999999994</v>
      </c>
      <c r="FV21" s="109">
        <v>131</v>
      </c>
      <c r="FW21" s="53">
        <f t="shared" si="58"/>
        <v>0.67175572519083937</v>
      </c>
      <c r="FX21" s="49">
        <f t="shared" si="59"/>
        <v>0.86259541984732779</v>
      </c>
      <c r="FZ21" s="54" t="s">
        <v>825</v>
      </c>
      <c r="GA21" s="109">
        <v>1</v>
      </c>
      <c r="GB21" s="109">
        <v>1</v>
      </c>
      <c r="GC21" s="109">
        <v>5</v>
      </c>
      <c r="GD21" s="53">
        <f t="shared" si="60"/>
        <v>0.2</v>
      </c>
      <c r="GE21" s="49">
        <f t="shared" si="61"/>
        <v>0.2</v>
      </c>
      <c r="GF21" s="109">
        <v>8</v>
      </c>
      <c r="GG21" s="109">
        <v>8</v>
      </c>
      <c r="GH21" s="109">
        <v>11</v>
      </c>
      <c r="GI21" s="53">
        <f t="shared" si="62"/>
        <v>0.72727272727272729</v>
      </c>
      <c r="GJ21" s="49">
        <f t="shared" si="63"/>
        <v>0.72727272727272729</v>
      </c>
      <c r="GL21" s="54" t="s">
        <v>825</v>
      </c>
      <c r="GM21" s="109">
        <v>4</v>
      </c>
      <c r="GN21" s="109">
        <v>5</v>
      </c>
      <c r="GO21" s="109">
        <v>9</v>
      </c>
      <c r="GP21" s="53">
        <f t="shared" si="64"/>
        <v>0.44444444444444442</v>
      </c>
      <c r="GQ21" s="49">
        <f t="shared" si="65"/>
        <v>0.55555555555555558</v>
      </c>
      <c r="GR21" s="109">
        <v>6</v>
      </c>
      <c r="GS21" s="109">
        <v>6</v>
      </c>
      <c r="GT21" s="109">
        <v>9</v>
      </c>
      <c r="GU21" s="53">
        <f t="shared" si="66"/>
        <v>0.66666666666666663</v>
      </c>
      <c r="GV21" s="49">
        <f t="shared" si="67"/>
        <v>0.66666666666666663</v>
      </c>
      <c r="GX21" s="54" t="s">
        <v>825</v>
      </c>
      <c r="GY21" s="109">
        <v>8</v>
      </c>
      <c r="GZ21" s="109">
        <v>9</v>
      </c>
      <c r="HA21" s="109">
        <v>10</v>
      </c>
      <c r="HB21" s="53">
        <f t="shared" si="68"/>
        <v>0.8</v>
      </c>
      <c r="HC21" s="49">
        <f t="shared" si="69"/>
        <v>0.9</v>
      </c>
      <c r="HD21" s="109">
        <v>4</v>
      </c>
      <c r="HE21" s="109">
        <v>6</v>
      </c>
      <c r="HF21" s="109">
        <v>9</v>
      </c>
      <c r="HG21" s="53">
        <f t="shared" si="70"/>
        <v>0.44444444444444442</v>
      </c>
      <c r="HH21" s="49">
        <f t="shared" si="71"/>
        <v>0.66666666666666663</v>
      </c>
      <c r="HJ21" s="54" t="s">
        <v>825</v>
      </c>
      <c r="HK21" s="109">
        <v>5</v>
      </c>
      <c r="HL21" s="109">
        <v>5</v>
      </c>
      <c r="HM21" s="109">
        <v>12</v>
      </c>
      <c r="HN21" s="53">
        <f t="shared" si="72"/>
        <v>0.41666666666666669</v>
      </c>
      <c r="HO21" s="49">
        <f t="shared" si="73"/>
        <v>0.41666666666666669</v>
      </c>
      <c r="HP21" s="109">
        <v>5</v>
      </c>
      <c r="HQ21" s="109">
        <v>5</v>
      </c>
      <c r="HR21" s="109">
        <v>5</v>
      </c>
      <c r="HS21" s="53">
        <f t="shared" si="74"/>
        <v>1</v>
      </c>
      <c r="HT21" s="49">
        <f t="shared" si="75"/>
        <v>1</v>
      </c>
      <c r="HV21" s="111" t="s">
        <v>825</v>
      </c>
      <c r="HW21" s="112">
        <v>5</v>
      </c>
      <c r="HX21" s="112">
        <v>5</v>
      </c>
      <c r="HY21" s="109">
        <v>13</v>
      </c>
      <c r="HZ21" s="53">
        <f t="shared" si="86"/>
        <v>0.38461538461538464</v>
      </c>
      <c r="IA21" s="49">
        <f t="shared" si="87"/>
        <v>0.38461538461538464</v>
      </c>
      <c r="IB21" s="109">
        <v>6</v>
      </c>
      <c r="IC21" s="109">
        <v>6</v>
      </c>
      <c r="ID21" s="109">
        <v>10</v>
      </c>
      <c r="IE21" s="53">
        <f t="shared" si="76"/>
        <v>0.6</v>
      </c>
      <c r="IF21" s="49">
        <f t="shared" si="77"/>
        <v>0.6</v>
      </c>
      <c r="IH21" s="111" t="s">
        <v>825</v>
      </c>
      <c r="II21" s="112">
        <v>4</v>
      </c>
      <c r="IJ21" s="112">
        <v>7</v>
      </c>
      <c r="IK21" s="109">
        <v>9</v>
      </c>
      <c r="IL21" s="53">
        <f t="shared" si="82"/>
        <v>0.44444444444444442</v>
      </c>
      <c r="IM21" s="49">
        <f t="shared" si="83"/>
        <v>0.77777777777777779</v>
      </c>
      <c r="IN21" s="109">
        <v>5</v>
      </c>
      <c r="IO21" s="112">
        <v>5</v>
      </c>
      <c r="IP21" s="109">
        <v>6</v>
      </c>
      <c r="IQ21" s="53">
        <f t="shared" si="78"/>
        <v>0.83333333333333337</v>
      </c>
      <c r="IR21" s="49">
        <f t="shared" si="79"/>
        <v>0.83333333333333337</v>
      </c>
    </row>
    <row r="22" spans="1:252" x14ac:dyDescent="0.25">
      <c r="A22" s="48" t="s">
        <v>254</v>
      </c>
      <c r="B22" s="48" t="s">
        <v>311</v>
      </c>
      <c r="C22" s="48">
        <v>30</v>
      </c>
      <c r="D22" s="48">
        <v>46</v>
      </c>
      <c r="E22" s="48">
        <v>58</v>
      </c>
      <c r="F22" s="49">
        <f t="shared" si="0"/>
        <v>0.51724137931034486</v>
      </c>
      <c r="G22" s="49">
        <f t="shared" si="1"/>
        <v>0.7931034482758621</v>
      </c>
      <c r="H22" s="48">
        <v>14</v>
      </c>
      <c r="I22" s="48">
        <v>24</v>
      </c>
      <c r="J22" s="48">
        <v>32</v>
      </c>
      <c r="K22" s="49">
        <f t="shared" si="2"/>
        <v>0.4375</v>
      </c>
      <c r="L22" s="49">
        <f t="shared" si="3"/>
        <v>0.75</v>
      </c>
      <c r="N22" s="48" t="s">
        <v>254</v>
      </c>
      <c r="O22" s="48">
        <v>44</v>
      </c>
      <c r="P22" s="48">
        <v>66</v>
      </c>
      <c r="Q22" s="48">
        <v>81</v>
      </c>
      <c r="R22" s="49">
        <f t="shared" si="4"/>
        <v>0.54320987654320985</v>
      </c>
      <c r="S22" s="49">
        <f t="shared" si="5"/>
        <v>0.81481481481481477</v>
      </c>
      <c r="T22" s="48">
        <v>10</v>
      </c>
      <c r="U22" s="48">
        <v>19</v>
      </c>
      <c r="V22" s="48">
        <v>25</v>
      </c>
      <c r="W22" s="49">
        <f t="shared" si="6"/>
        <v>0.4</v>
      </c>
      <c r="X22" s="49">
        <f t="shared" si="7"/>
        <v>0.76</v>
      </c>
      <c r="Z22" s="48" t="s">
        <v>252</v>
      </c>
      <c r="AA22" s="48">
        <v>103</v>
      </c>
      <c r="AB22" s="48">
        <v>131</v>
      </c>
      <c r="AC22" s="48">
        <v>154</v>
      </c>
      <c r="AD22" s="49">
        <f t="shared" si="8"/>
        <v>0.66883116883116878</v>
      </c>
      <c r="AE22" s="49">
        <f t="shared" si="9"/>
        <v>0.85064935064935066</v>
      </c>
      <c r="AF22" s="48">
        <v>88</v>
      </c>
      <c r="AG22" s="48">
        <v>117</v>
      </c>
      <c r="AH22" s="48">
        <v>127</v>
      </c>
      <c r="AI22" s="49">
        <f t="shared" si="10"/>
        <v>0.69291338582677164</v>
      </c>
      <c r="AJ22" s="49">
        <f t="shared" si="11"/>
        <v>0.92125984251968507</v>
      </c>
      <c r="AL22" s="48" t="s">
        <v>254</v>
      </c>
      <c r="AM22" s="48">
        <v>34</v>
      </c>
      <c r="AN22" s="48">
        <v>45</v>
      </c>
      <c r="AO22" s="48">
        <v>49</v>
      </c>
      <c r="AP22" s="49">
        <f t="shared" si="12"/>
        <v>0.69387755102040816</v>
      </c>
      <c r="AQ22" s="49">
        <f t="shared" si="13"/>
        <v>0.91836734693877553</v>
      </c>
      <c r="AR22" s="48">
        <v>18</v>
      </c>
      <c r="AS22" s="48">
        <v>24</v>
      </c>
      <c r="AT22" s="48">
        <v>35</v>
      </c>
      <c r="AU22" s="49">
        <f t="shared" si="14"/>
        <v>0.51428571428571423</v>
      </c>
      <c r="AV22" s="49">
        <f t="shared" si="15"/>
        <v>0.68571428571428572</v>
      </c>
      <c r="AX22" s="48" t="s">
        <v>252</v>
      </c>
      <c r="AY22" s="48">
        <v>146</v>
      </c>
      <c r="AZ22" s="48">
        <v>169</v>
      </c>
      <c r="BA22" s="48">
        <v>192</v>
      </c>
      <c r="BB22" s="49">
        <f t="shared" si="16"/>
        <v>0.76041666666666663</v>
      </c>
      <c r="BC22" s="49">
        <f t="shared" si="17"/>
        <v>0.88020833333333337</v>
      </c>
      <c r="BD22" s="48">
        <v>98</v>
      </c>
      <c r="BE22" s="48">
        <v>116</v>
      </c>
      <c r="BF22" s="48">
        <v>134</v>
      </c>
      <c r="BG22" s="49">
        <f t="shared" si="18"/>
        <v>0.73134328358208955</v>
      </c>
      <c r="BH22" s="49">
        <f t="shared" si="19"/>
        <v>0.86567164179104472</v>
      </c>
      <c r="BJ22" s="48" t="s">
        <v>252</v>
      </c>
      <c r="BK22" s="48">
        <v>263</v>
      </c>
      <c r="BL22" s="48">
        <v>296</v>
      </c>
      <c r="BM22" s="48">
        <v>338</v>
      </c>
      <c r="BN22" s="49">
        <f t="shared" si="20"/>
        <v>0.77810650887573962</v>
      </c>
      <c r="BO22" s="49">
        <f t="shared" si="21"/>
        <v>0.87573964497041423</v>
      </c>
      <c r="BP22" s="48">
        <v>173</v>
      </c>
      <c r="BQ22" s="48">
        <v>194</v>
      </c>
      <c r="BR22" s="48">
        <v>230</v>
      </c>
      <c r="BS22" s="49">
        <f t="shared" si="22"/>
        <v>0.75217391304347825</v>
      </c>
      <c r="BT22" s="49">
        <f t="shared" si="23"/>
        <v>0.84347826086956523</v>
      </c>
      <c r="BV22" s="48" t="s">
        <v>254</v>
      </c>
      <c r="BW22" s="48">
        <v>40</v>
      </c>
      <c r="BX22" s="48">
        <v>49</v>
      </c>
      <c r="BY22" s="48">
        <v>55</v>
      </c>
      <c r="BZ22" s="49">
        <f t="shared" si="24"/>
        <v>0.72727272727272729</v>
      </c>
      <c r="CA22" s="49">
        <f t="shared" si="25"/>
        <v>0.89090909090909087</v>
      </c>
      <c r="CB22" s="48">
        <v>11</v>
      </c>
      <c r="CC22" s="48">
        <v>20</v>
      </c>
      <c r="CD22" s="48">
        <v>24</v>
      </c>
      <c r="CE22" s="49">
        <f t="shared" si="26"/>
        <v>0.45833333333333331</v>
      </c>
      <c r="CF22" s="49">
        <f t="shared" si="27"/>
        <v>0.83333333333333337</v>
      </c>
      <c r="CH22" s="48" t="s">
        <v>254</v>
      </c>
      <c r="CI22" s="48">
        <v>46</v>
      </c>
      <c r="CJ22" s="48">
        <v>57</v>
      </c>
      <c r="CK22" s="48">
        <v>62</v>
      </c>
      <c r="CL22" s="49">
        <f t="shared" si="28"/>
        <v>0.74193548387096775</v>
      </c>
      <c r="CM22" s="49">
        <f t="shared" si="29"/>
        <v>0.91935483870967738</v>
      </c>
      <c r="CN22" s="48">
        <v>14</v>
      </c>
      <c r="CO22" s="48">
        <v>19</v>
      </c>
      <c r="CP22" s="48">
        <v>21</v>
      </c>
      <c r="CQ22" s="49">
        <f t="shared" si="30"/>
        <v>0.66666666666666663</v>
      </c>
      <c r="CR22" s="49">
        <f t="shared" si="31"/>
        <v>0.90476190476190477</v>
      </c>
      <c r="CT22" s="48" t="s">
        <v>254</v>
      </c>
      <c r="CU22" s="48">
        <v>32</v>
      </c>
      <c r="CV22" s="48">
        <v>38</v>
      </c>
      <c r="CW22" s="48">
        <v>45</v>
      </c>
      <c r="CX22" s="49">
        <f t="shared" si="32"/>
        <v>0.71111111111111114</v>
      </c>
      <c r="CY22" s="49">
        <f t="shared" si="33"/>
        <v>0.84444444444444444</v>
      </c>
      <c r="CZ22" s="48">
        <v>23</v>
      </c>
      <c r="DA22" s="48">
        <v>28</v>
      </c>
      <c r="DB22" s="48">
        <v>28</v>
      </c>
      <c r="DC22" s="49">
        <f t="shared" si="34"/>
        <v>0.8214285714285714</v>
      </c>
      <c r="DD22" s="49">
        <f t="shared" si="35"/>
        <v>1</v>
      </c>
      <c r="DF22" s="48" t="s">
        <v>254</v>
      </c>
      <c r="DG22" s="48">
        <v>61</v>
      </c>
      <c r="DH22" s="48">
        <v>63</v>
      </c>
      <c r="DI22" s="48">
        <v>68</v>
      </c>
      <c r="DJ22" s="49">
        <f t="shared" si="36"/>
        <v>0.8970588235294118</v>
      </c>
      <c r="DK22" s="49">
        <f t="shared" si="37"/>
        <v>0.92647058823529416</v>
      </c>
      <c r="DL22" s="48">
        <v>18</v>
      </c>
      <c r="DM22" s="48">
        <v>23</v>
      </c>
      <c r="DN22" s="48">
        <v>25</v>
      </c>
      <c r="DO22" s="49">
        <f t="shared" si="38"/>
        <v>0.72</v>
      </c>
      <c r="DP22" s="49">
        <f t="shared" si="39"/>
        <v>0.92</v>
      </c>
      <c r="DR22" s="48" t="s">
        <v>254</v>
      </c>
      <c r="DS22" s="48">
        <v>51</v>
      </c>
      <c r="DT22" s="48">
        <v>57</v>
      </c>
      <c r="DU22" s="48">
        <v>63</v>
      </c>
      <c r="DV22" s="49">
        <f t="shared" si="40"/>
        <v>0.80952380952380953</v>
      </c>
      <c r="DW22" s="49">
        <f t="shared" si="41"/>
        <v>0.90476190476190477</v>
      </c>
      <c r="DX22" s="48">
        <v>24</v>
      </c>
      <c r="DY22" s="48">
        <v>24</v>
      </c>
      <c r="DZ22" s="48">
        <v>27</v>
      </c>
      <c r="EA22" s="49">
        <f t="shared" si="42"/>
        <v>0.88888888888888884</v>
      </c>
      <c r="EB22" s="49">
        <f t="shared" si="43"/>
        <v>0.88888888888888884</v>
      </c>
      <c r="ED22" s="50" t="s">
        <v>254</v>
      </c>
      <c r="EE22" s="51">
        <v>57</v>
      </c>
      <c r="EF22" s="51">
        <v>59.999999999999986</v>
      </c>
      <c r="EG22" s="51">
        <v>73</v>
      </c>
      <c r="EH22" s="49">
        <f t="shared" si="44"/>
        <v>0.78082191780821919</v>
      </c>
      <c r="EI22" s="49">
        <f t="shared" si="45"/>
        <v>0.82191780821917793</v>
      </c>
      <c r="EJ22" s="51">
        <v>32.999999999999986</v>
      </c>
      <c r="EK22" s="51">
        <v>38</v>
      </c>
      <c r="EL22" s="51">
        <v>40</v>
      </c>
      <c r="EM22" s="49">
        <f t="shared" si="46"/>
        <v>0.82499999999999962</v>
      </c>
      <c r="EN22" s="49">
        <f t="shared" si="47"/>
        <v>0.95</v>
      </c>
      <c r="EP22" s="50" t="s">
        <v>254</v>
      </c>
      <c r="EQ22" s="51">
        <v>24.000000000000004</v>
      </c>
      <c r="ER22" s="51">
        <v>25.999999999999993</v>
      </c>
      <c r="ES22" s="51">
        <v>29</v>
      </c>
      <c r="ET22" s="49">
        <f t="shared" si="48"/>
        <v>0.82758620689655182</v>
      </c>
      <c r="EU22" s="49">
        <f t="shared" si="49"/>
        <v>0.89655172413793083</v>
      </c>
      <c r="EV22" s="52">
        <v>65.999999999999972</v>
      </c>
      <c r="EW22" s="52">
        <v>75.999999999999986</v>
      </c>
      <c r="EX22" s="52">
        <v>83</v>
      </c>
      <c r="EY22" s="53">
        <f t="shared" si="50"/>
        <v>0.79518072289156594</v>
      </c>
      <c r="EZ22" s="49">
        <f t="shared" si="51"/>
        <v>0.91566265060240948</v>
      </c>
      <c r="FB22" s="54" t="s">
        <v>254</v>
      </c>
      <c r="FC22" s="52">
        <v>65.999999999999972</v>
      </c>
      <c r="FD22" s="52">
        <v>75.999999999999986</v>
      </c>
      <c r="FE22" s="52">
        <v>83</v>
      </c>
      <c r="FF22" s="53">
        <f t="shared" si="52"/>
        <v>0.79518072289156594</v>
      </c>
      <c r="FG22" s="49">
        <f t="shared" si="53"/>
        <v>0.91566265060240948</v>
      </c>
      <c r="FH22" s="52">
        <v>48</v>
      </c>
      <c r="FI22" s="52">
        <v>65</v>
      </c>
      <c r="FJ22" s="52">
        <v>66</v>
      </c>
      <c r="FK22" s="53">
        <f t="shared" si="54"/>
        <v>0.72727272727272729</v>
      </c>
      <c r="FL22" s="49">
        <f t="shared" si="55"/>
        <v>0.98484848484848486</v>
      </c>
      <c r="FN22" s="54" t="s">
        <v>254</v>
      </c>
      <c r="FO22" s="109">
        <v>70.000000000000014</v>
      </c>
      <c r="FP22" s="109">
        <v>75</v>
      </c>
      <c r="FQ22" s="109">
        <v>78</v>
      </c>
      <c r="FR22" s="53">
        <f t="shared" si="56"/>
        <v>0.89743589743589758</v>
      </c>
      <c r="FS22" s="49">
        <f t="shared" si="57"/>
        <v>0.96153846153846156</v>
      </c>
      <c r="FT22" s="109">
        <v>54.999999999999986</v>
      </c>
      <c r="FU22" s="109">
        <v>60.000000000000007</v>
      </c>
      <c r="FV22" s="109">
        <v>68</v>
      </c>
      <c r="FW22" s="53">
        <f t="shared" si="58"/>
        <v>0.8088235294117645</v>
      </c>
      <c r="FX22" s="49">
        <f t="shared" si="59"/>
        <v>0.88235294117647067</v>
      </c>
      <c r="FZ22" s="54" t="s">
        <v>254</v>
      </c>
      <c r="GA22" s="109">
        <v>85</v>
      </c>
      <c r="GB22" s="109">
        <v>88</v>
      </c>
      <c r="GC22" s="109">
        <v>101</v>
      </c>
      <c r="GD22" s="53">
        <f t="shared" si="60"/>
        <v>0.84158415841584155</v>
      </c>
      <c r="GE22" s="49">
        <f t="shared" si="61"/>
        <v>0.87128712871287128</v>
      </c>
      <c r="GF22" s="109">
        <v>41</v>
      </c>
      <c r="GG22" s="109">
        <v>45</v>
      </c>
      <c r="GH22" s="109">
        <v>52</v>
      </c>
      <c r="GI22" s="53">
        <f t="shared" si="62"/>
        <v>0.78846153846153844</v>
      </c>
      <c r="GJ22" s="49">
        <f t="shared" si="63"/>
        <v>0.86538461538461542</v>
      </c>
      <c r="GL22" s="54" t="s">
        <v>254</v>
      </c>
      <c r="GM22" s="109">
        <v>81</v>
      </c>
      <c r="GN22" s="109">
        <v>85</v>
      </c>
      <c r="GO22" s="109">
        <v>92</v>
      </c>
      <c r="GP22" s="53">
        <f t="shared" si="64"/>
        <v>0.88043478260869568</v>
      </c>
      <c r="GQ22" s="49">
        <f t="shared" si="65"/>
        <v>0.92391304347826086</v>
      </c>
      <c r="GR22" s="109">
        <v>55</v>
      </c>
      <c r="GS22" s="109">
        <v>55</v>
      </c>
      <c r="GT22" s="109">
        <v>59</v>
      </c>
      <c r="GU22" s="53">
        <f t="shared" si="66"/>
        <v>0.93220338983050843</v>
      </c>
      <c r="GV22" s="49">
        <f t="shared" si="67"/>
        <v>0.93220338983050843</v>
      </c>
      <c r="GX22" s="54" t="s">
        <v>254</v>
      </c>
      <c r="GY22" s="109">
        <v>66</v>
      </c>
      <c r="GZ22" s="109">
        <v>70</v>
      </c>
      <c r="HA22" s="109">
        <v>76</v>
      </c>
      <c r="HB22" s="53">
        <f t="shared" si="68"/>
        <v>0.86842105263157898</v>
      </c>
      <c r="HC22" s="49">
        <f t="shared" si="69"/>
        <v>0.92105263157894735</v>
      </c>
      <c r="HD22" s="109">
        <v>51</v>
      </c>
      <c r="HE22" s="109">
        <v>58</v>
      </c>
      <c r="HF22" s="109">
        <v>63</v>
      </c>
      <c r="HG22" s="53">
        <f t="shared" si="70"/>
        <v>0.80952380952380953</v>
      </c>
      <c r="HH22" s="49">
        <f t="shared" si="71"/>
        <v>0.92063492063492058</v>
      </c>
      <c r="HJ22" s="54" t="s">
        <v>254</v>
      </c>
      <c r="HK22" s="109">
        <v>73</v>
      </c>
      <c r="HL22" s="109">
        <v>76</v>
      </c>
      <c r="HM22" s="109">
        <v>84</v>
      </c>
      <c r="HN22" s="53">
        <f t="shared" si="72"/>
        <v>0.86904761904761907</v>
      </c>
      <c r="HO22" s="49">
        <f t="shared" si="73"/>
        <v>0.90476190476190477</v>
      </c>
      <c r="HP22" s="109">
        <v>54</v>
      </c>
      <c r="HQ22" s="109">
        <v>58</v>
      </c>
      <c r="HR22" s="109">
        <v>63</v>
      </c>
      <c r="HS22" s="53">
        <f t="shared" si="74"/>
        <v>0.8571428571428571</v>
      </c>
      <c r="HT22" s="49">
        <f t="shared" si="75"/>
        <v>0.92063492063492058</v>
      </c>
      <c r="HV22" s="111" t="s">
        <v>254</v>
      </c>
      <c r="HW22" s="112">
        <v>54</v>
      </c>
      <c r="HX22" s="112">
        <v>61</v>
      </c>
      <c r="HY22" s="109">
        <v>70</v>
      </c>
      <c r="HZ22" s="53">
        <f t="shared" si="86"/>
        <v>0.77142857142857146</v>
      </c>
      <c r="IA22" s="49">
        <f t="shared" si="87"/>
        <v>0.87142857142857144</v>
      </c>
      <c r="IB22" s="109">
        <v>58</v>
      </c>
      <c r="IC22" s="109">
        <v>66</v>
      </c>
      <c r="ID22" s="109">
        <v>71</v>
      </c>
      <c r="IE22" s="53">
        <f t="shared" si="76"/>
        <v>0.81690140845070425</v>
      </c>
      <c r="IF22" s="49">
        <f t="shared" si="77"/>
        <v>0.92957746478873238</v>
      </c>
      <c r="IH22" s="111" t="s">
        <v>254</v>
      </c>
      <c r="II22" s="112">
        <v>53</v>
      </c>
      <c r="IJ22" s="112">
        <v>57</v>
      </c>
      <c r="IK22" s="109">
        <v>71</v>
      </c>
      <c r="IL22" s="53">
        <f t="shared" si="82"/>
        <v>0.74647887323943662</v>
      </c>
      <c r="IM22" s="49">
        <f t="shared" si="83"/>
        <v>0.80281690140845074</v>
      </c>
      <c r="IN22" s="109">
        <v>58</v>
      </c>
      <c r="IO22" s="112">
        <v>67</v>
      </c>
      <c r="IP22" s="109">
        <v>78</v>
      </c>
      <c r="IQ22" s="53">
        <f t="shared" si="78"/>
        <v>0.74358974358974361</v>
      </c>
      <c r="IR22" s="49">
        <f t="shared" si="79"/>
        <v>0.85897435897435892</v>
      </c>
    </row>
    <row r="23" spans="1:252" x14ac:dyDescent="0.25">
      <c r="A23" s="48" t="s">
        <v>255</v>
      </c>
      <c r="B23" s="48" t="s">
        <v>312</v>
      </c>
      <c r="C23" s="48">
        <v>215</v>
      </c>
      <c r="D23" s="48">
        <v>306</v>
      </c>
      <c r="E23" s="48">
        <v>346</v>
      </c>
      <c r="F23" s="49">
        <f t="shared" si="0"/>
        <v>0.62138728323699421</v>
      </c>
      <c r="G23" s="49">
        <f t="shared" si="1"/>
        <v>0.88439306358381498</v>
      </c>
      <c r="H23" s="48">
        <v>88</v>
      </c>
      <c r="I23" s="48">
        <v>117</v>
      </c>
      <c r="J23" s="48">
        <v>143</v>
      </c>
      <c r="K23" s="49">
        <f t="shared" si="2"/>
        <v>0.61538461538461542</v>
      </c>
      <c r="L23" s="49">
        <f t="shared" si="3"/>
        <v>0.81818181818181823</v>
      </c>
      <c r="N23" s="48" t="s">
        <v>255</v>
      </c>
      <c r="O23" s="48">
        <v>246</v>
      </c>
      <c r="P23" s="48">
        <v>322</v>
      </c>
      <c r="Q23" s="48">
        <v>357</v>
      </c>
      <c r="R23" s="49">
        <f t="shared" si="4"/>
        <v>0.68907563025210083</v>
      </c>
      <c r="S23" s="49">
        <f t="shared" si="5"/>
        <v>0.90196078431372551</v>
      </c>
      <c r="T23" s="48">
        <v>98</v>
      </c>
      <c r="U23" s="48">
        <v>135</v>
      </c>
      <c r="V23" s="48">
        <v>145</v>
      </c>
      <c r="W23" s="49">
        <f t="shared" si="6"/>
        <v>0.67586206896551726</v>
      </c>
      <c r="X23" s="49">
        <f t="shared" si="7"/>
        <v>0.93103448275862066</v>
      </c>
      <c r="Z23" s="48" t="s">
        <v>254</v>
      </c>
      <c r="AA23" s="48">
        <v>42</v>
      </c>
      <c r="AB23" s="48">
        <v>60</v>
      </c>
      <c r="AC23" s="48">
        <v>70</v>
      </c>
      <c r="AD23" s="49">
        <f t="shared" si="8"/>
        <v>0.6</v>
      </c>
      <c r="AE23" s="49">
        <f t="shared" si="9"/>
        <v>0.8571428571428571</v>
      </c>
      <c r="AF23" s="48">
        <v>11</v>
      </c>
      <c r="AG23" s="48">
        <v>15</v>
      </c>
      <c r="AH23" s="48">
        <v>25</v>
      </c>
      <c r="AI23" s="49">
        <f t="shared" si="10"/>
        <v>0.44</v>
      </c>
      <c r="AJ23" s="49">
        <f t="shared" si="11"/>
        <v>0.6</v>
      </c>
      <c r="AL23" s="48" t="s">
        <v>255</v>
      </c>
      <c r="AM23" s="48">
        <v>232</v>
      </c>
      <c r="AN23" s="48">
        <v>299</v>
      </c>
      <c r="AO23" s="48">
        <v>319</v>
      </c>
      <c r="AP23" s="49">
        <f t="shared" si="12"/>
        <v>0.72727272727272729</v>
      </c>
      <c r="AQ23" s="49">
        <f t="shared" si="13"/>
        <v>0.93730407523510972</v>
      </c>
      <c r="AR23" s="48">
        <v>85</v>
      </c>
      <c r="AS23" s="48">
        <v>128</v>
      </c>
      <c r="AT23" s="48">
        <v>142</v>
      </c>
      <c r="AU23" s="49">
        <f t="shared" si="14"/>
        <v>0.59859154929577463</v>
      </c>
      <c r="AV23" s="49">
        <f t="shared" si="15"/>
        <v>0.90140845070422537</v>
      </c>
      <c r="AX23" s="48" t="s">
        <v>254</v>
      </c>
      <c r="AY23" s="48">
        <v>31</v>
      </c>
      <c r="AZ23" s="48">
        <v>46</v>
      </c>
      <c r="BA23" s="48">
        <v>56</v>
      </c>
      <c r="BB23" s="49">
        <f t="shared" si="16"/>
        <v>0.5535714285714286</v>
      </c>
      <c r="BC23" s="49">
        <f t="shared" si="17"/>
        <v>0.8214285714285714</v>
      </c>
      <c r="BD23" s="48">
        <v>8</v>
      </c>
      <c r="BE23" s="48">
        <v>17</v>
      </c>
      <c r="BF23" s="48">
        <v>20</v>
      </c>
      <c r="BG23" s="49">
        <f t="shared" si="18"/>
        <v>0.4</v>
      </c>
      <c r="BH23" s="49">
        <f t="shared" si="19"/>
        <v>0.85</v>
      </c>
      <c r="BJ23" s="48" t="s">
        <v>254</v>
      </c>
      <c r="BK23" s="48">
        <v>39</v>
      </c>
      <c r="BL23" s="48">
        <v>53</v>
      </c>
      <c r="BM23" s="48">
        <v>66</v>
      </c>
      <c r="BN23" s="49">
        <f t="shared" si="20"/>
        <v>0.59090909090909094</v>
      </c>
      <c r="BO23" s="49">
        <f t="shared" si="21"/>
        <v>0.80303030303030298</v>
      </c>
      <c r="BP23" s="48">
        <v>15</v>
      </c>
      <c r="BQ23" s="48">
        <v>26</v>
      </c>
      <c r="BR23" s="48">
        <v>32</v>
      </c>
      <c r="BS23" s="49">
        <f t="shared" si="22"/>
        <v>0.46875</v>
      </c>
      <c r="BT23" s="49">
        <f t="shared" si="23"/>
        <v>0.8125</v>
      </c>
      <c r="BV23" s="48" t="s">
        <v>255</v>
      </c>
      <c r="BW23" s="48">
        <v>161</v>
      </c>
      <c r="BX23" s="48">
        <v>202</v>
      </c>
      <c r="BY23" s="48">
        <v>240</v>
      </c>
      <c r="BZ23" s="49">
        <f t="shared" si="24"/>
        <v>0.67083333333333328</v>
      </c>
      <c r="CA23" s="49">
        <f t="shared" si="25"/>
        <v>0.84166666666666667</v>
      </c>
      <c r="CB23" s="48">
        <v>80</v>
      </c>
      <c r="CC23" s="48">
        <v>105</v>
      </c>
      <c r="CD23" s="48">
        <v>121</v>
      </c>
      <c r="CE23" s="49">
        <f t="shared" si="26"/>
        <v>0.66115702479338845</v>
      </c>
      <c r="CF23" s="49">
        <f t="shared" si="27"/>
        <v>0.86776859504132231</v>
      </c>
      <c r="CH23" s="48" t="s">
        <v>255</v>
      </c>
      <c r="CI23" s="48">
        <v>212</v>
      </c>
      <c r="CJ23" s="48">
        <v>300</v>
      </c>
      <c r="CK23" s="48">
        <v>351</v>
      </c>
      <c r="CL23" s="49">
        <f t="shared" si="28"/>
        <v>0.60398860398860399</v>
      </c>
      <c r="CM23" s="49">
        <f t="shared" si="29"/>
        <v>0.85470085470085466</v>
      </c>
      <c r="CN23" s="48">
        <v>73</v>
      </c>
      <c r="CO23" s="48">
        <v>107</v>
      </c>
      <c r="CP23" s="48">
        <v>127</v>
      </c>
      <c r="CQ23" s="49">
        <f t="shared" si="30"/>
        <v>0.57480314960629919</v>
      </c>
      <c r="CR23" s="49">
        <f t="shared" si="31"/>
        <v>0.84251968503937003</v>
      </c>
      <c r="CT23" s="48" t="s">
        <v>255</v>
      </c>
      <c r="CU23" s="48">
        <v>161</v>
      </c>
      <c r="CV23" s="48">
        <v>205</v>
      </c>
      <c r="CW23" s="48">
        <v>237</v>
      </c>
      <c r="CX23" s="49">
        <f t="shared" si="32"/>
        <v>0.67932489451476796</v>
      </c>
      <c r="CY23" s="49">
        <f t="shared" si="33"/>
        <v>0.86497890295358648</v>
      </c>
      <c r="CZ23" s="48">
        <v>75</v>
      </c>
      <c r="DA23" s="48">
        <v>103</v>
      </c>
      <c r="DB23" s="48">
        <v>127</v>
      </c>
      <c r="DC23" s="49">
        <f t="shared" si="34"/>
        <v>0.59055118110236215</v>
      </c>
      <c r="DD23" s="49">
        <f t="shared" si="35"/>
        <v>0.8110236220472441</v>
      </c>
      <c r="DF23" s="48" t="s">
        <v>255</v>
      </c>
      <c r="DG23" s="48">
        <v>139</v>
      </c>
      <c r="DH23" s="48">
        <v>182</v>
      </c>
      <c r="DI23" s="48">
        <v>221</v>
      </c>
      <c r="DJ23" s="49">
        <f t="shared" si="36"/>
        <v>0.62895927601809953</v>
      </c>
      <c r="DK23" s="49">
        <f t="shared" si="37"/>
        <v>0.82352941176470584</v>
      </c>
      <c r="DL23" s="48">
        <v>108</v>
      </c>
      <c r="DM23" s="48">
        <v>146</v>
      </c>
      <c r="DN23" s="48">
        <v>170</v>
      </c>
      <c r="DO23" s="49">
        <f t="shared" si="38"/>
        <v>0.63529411764705879</v>
      </c>
      <c r="DP23" s="49">
        <f t="shared" si="39"/>
        <v>0.85882352941176465</v>
      </c>
      <c r="DR23" s="48" t="s">
        <v>255</v>
      </c>
      <c r="DS23" s="48">
        <v>134</v>
      </c>
      <c r="DT23" s="48">
        <v>201</v>
      </c>
      <c r="DU23" s="48">
        <v>247</v>
      </c>
      <c r="DV23" s="49">
        <f t="shared" si="40"/>
        <v>0.54251012145748989</v>
      </c>
      <c r="DW23" s="49">
        <f t="shared" si="41"/>
        <v>0.81376518218623484</v>
      </c>
      <c r="DX23" s="48">
        <v>76</v>
      </c>
      <c r="DY23" s="48">
        <v>98</v>
      </c>
      <c r="DZ23" s="48">
        <v>126</v>
      </c>
      <c r="EA23" s="49">
        <f t="shared" si="42"/>
        <v>0.60317460317460314</v>
      </c>
      <c r="EB23" s="49">
        <f t="shared" si="43"/>
        <v>0.77777777777777779</v>
      </c>
      <c r="ED23" s="50" t="s">
        <v>255</v>
      </c>
      <c r="EE23" s="51">
        <v>143.00000000000011</v>
      </c>
      <c r="EF23" s="51">
        <v>189.99999999999989</v>
      </c>
      <c r="EG23" s="51">
        <v>228.00000000000006</v>
      </c>
      <c r="EH23" s="49">
        <f t="shared" si="44"/>
        <v>0.62719298245614075</v>
      </c>
      <c r="EI23" s="49">
        <f t="shared" si="45"/>
        <v>0.83333333333333259</v>
      </c>
      <c r="EJ23" s="51">
        <v>103.00000000000001</v>
      </c>
      <c r="EK23" s="51">
        <v>123.99999999999994</v>
      </c>
      <c r="EL23" s="51">
        <v>149.99999999999991</v>
      </c>
      <c r="EM23" s="49">
        <f t="shared" si="46"/>
        <v>0.6866666666666672</v>
      </c>
      <c r="EN23" s="49">
        <f t="shared" si="47"/>
        <v>0.82666666666666677</v>
      </c>
      <c r="EP23" s="50" t="s">
        <v>255</v>
      </c>
      <c r="EQ23" s="51">
        <v>62.999999999999957</v>
      </c>
      <c r="ER23" s="51">
        <v>88.000000000000043</v>
      </c>
      <c r="ES23" s="51">
        <v>106.99999999999997</v>
      </c>
      <c r="ET23" s="49">
        <f t="shared" si="48"/>
        <v>0.58878504672897169</v>
      </c>
      <c r="EU23" s="49">
        <f t="shared" si="49"/>
        <v>0.82242990654205672</v>
      </c>
      <c r="EV23" s="52">
        <v>158.99999999999991</v>
      </c>
      <c r="EW23" s="52">
        <v>212.99999999999989</v>
      </c>
      <c r="EX23" s="52">
        <v>234.99999999999991</v>
      </c>
      <c r="EY23" s="53">
        <f t="shared" si="50"/>
        <v>0.67659574468085093</v>
      </c>
      <c r="EZ23" s="49">
        <f t="shared" si="51"/>
        <v>0.90638297872340412</v>
      </c>
      <c r="FB23" s="54" t="s">
        <v>255</v>
      </c>
      <c r="FC23" s="52">
        <v>158.99999999999991</v>
      </c>
      <c r="FD23" s="52">
        <v>212.99999999999989</v>
      </c>
      <c r="FE23" s="52">
        <v>234.99999999999991</v>
      </c>
      <c r="FF23" s="53">
        <f t="shared" si="52"/>
        <v>0.67659574468085093</v>
      </c>
      <c r="FG23" s="49">
        <f t="shared" si="53"/>
        <v>0.90638297872340412</v>
      </c>
      <c r="FH23" s="52">
        <v>57.999999999999936</v>
      </c>
      <c r="FI23" s="52">
        <v>75</v>
      </c>
      <c r="FJ23" s="52">
        <v>86</v>
      </c>
      <c r="FK23" s="53">
        <f t="shared" si="54"/>
        <v>0.6744186046511621</v>
      </c>
      <c r="FL23" s="49">
        <f t="shared" si="55"/>
        <v>0.87209302325581395</v>
      </c>
      <c r="FN23" s="54" t="s">
        <v>255</v>
      </c>
      <c r="FO23" s="109">
        <v>104.99999999999999</v>
      </c>
      <c r="FP23" s="109">
        <v>141</v>
      </c>
      <c r="FQ23" s="109">
        <v>167</v>
      </c>
      <c r="FR23" s="53">
        <f t="shared" si="56"/>
        <v>0.62874251497005984</v>
      </c>
      <c r="FS23" s="49">
        <f t="shared" si="57"/>
        <v>0.84431137724550898</v>
      </c>
      <c r="FT23" s="109">
        <v>50</v>
      </c>
      <c r="FU23" s="109">
        <v>79.000000000000014</v>
      </c>
      <c r="FV23" s="109">
        <v>88.000000000000071</v>
      </c>
      <c r="FW23" s="53">
        <f t="shared" si="58"/>
        <v>0.56818181818181768</v>
      </c>
      <c r="FX23" s="49">
        <f t="shared" si="59"/>
        <v>0.89772727272727215</v>
      </c>
      <c r="FZ23" s="54" t="s">
        <v>826</v>
      </c>
      <c r="GA23" s="109">
        <v>12</v>
      </c>
      <c r="GB23" s="109">
        <v>12</v>
      </c>
      <c r="GC23" s="109">
        <v>12</v>
      </c>
      <c r="GD23" s="53">
        <f t="shared" si="60"/>
        <v>1</v>
      </c>
      <c r="GE23" s="49">
        <f t="shared" si="61"/>
        <v>1</v>
      </c>
      <c r="GF23" s="109">
        <v>5</v>
      </c>
      <c r="GG23" s="109">
        <v>5</v>
      </c>
      <c r="GH23" s="109">
        <v>5</v>
      </c>
      <c r="GI23" s="53">
        <f t="shared" si="62"/>
        <v>1</v>
      </c>
      <c r="GJ23" s="49">
        <f t="shared" si="63"/>
        <v>1</v>
      </c>
      <c r="GL23" s="54" t="s">
        <v>826</v>
      </c>
      <c r="GM23" s="109">
        <v>13</v>
      </c>
      <c r="GN23" s="109">
        <v>13</v>
      </c>
      <c r="GO23" s="109">
        <v>14</v>
      </c>
      <c r="GP23" s="53">
        <f t="shared" si="64"/>
        <v>0.9285714285714286</v>
      </c>
      <c r="GQ23" s="49">
        <f t="shared" si="65"/>
        <v>0.9285714285714286</v>
      </c>
      <c r="GR23" s="109">
        <v>4</v>
      </c>
      <c r="GS23" s="109">
        <v>4</v>
      </c>
      <c r="GT23" s="109">
        <v>4</v>
      </c>
      <c r="GU23" s="53">
        <f t="shared" si="66"/>
        <v>1</v>
      </c>
      <c r="GV23" s="49">
        <f t="shared" si="67"/>
        <v>1</v>
      </c>
      <c r="GX23" s="54" t="s">
        <v>826</v>
      </c>
      <c r="GY23" s="109">
        <v>13</v>
      </c>
      <c r="GZ23" s="109">
        <v>13</v>
      </c>
      <c r="HA23" s="109">
        <v>14</v>
      </c>
      <c r="HB23" s="53">
        <f t="shared" si="68"/>
        <v>0.9285714285714286</v>
      </c>
      <c r="HC23" s="49">
        <f t="shared" si="69"/>
        <v>0.9285714285714286</v>
      </c>
      <c r="HD23" s="109">
        <v>5</v>
      </c>
      <c r="HE23" s="109">
        <v>6</v>
      </c>
      <c r="HF23" s="109">
        <v>9</v>
      </c>
      <c r="HG23" s="53">
        <f t="shared" si="70"/>
        <v>0.55555555555555558</v>
      </c>
      <c r="HH23" s="49">
        <f t="shared" si="71"/>
        <v>0.66666666666666663</v>
      </c>
      <c r="HJ23" s="54" t="s">
        <v>826</v>
      </c>
      <c r="HK23" s="109">
        <v>7</v>
      </c>
      <c r="HL23" s="109">
        <v>8</v>
      </c>
      <c r="HM23" s="109">
        <v>9</v>
      </c>
      <c r="HN23" s="53">
        <f t="shared" si="72"/>
        <v>0.77777777777777779</v>
      </c>
      <c r="HO23" s="49">
        <f t="shared" si="73"/>
        <v>0.88888888888888884</v>
      </c>
      <c r="HP23" s="109">
        <v>1</v>
      </c>
      <c r="HQ23" s="109">
        <v>1</v>
      </c>
      <c r="HR23" s="109">
        <v>1</v>
      </c>
      <c r="HS23" s="53">
        <f t="shared" si="74"/>
        <v>1</v>
      </c>
      <c r="HT23" s="49">
        <f t="shared" si="75"/>
        <v>1</v>
      </c>
      <c r="HV23" s="111" t="s">
        <v>826</v>
      </c>
      <c r="HW23" s="112">
        <v>7</v>
      </c>
      <c r="HX23" s="112">
        <v>7</v>
      </c>
      <c r="HY23" s="109">
        <v>7</v>
      </c>
      <c r="HZ23" s="53">
        <f t="shared" si="86"/>
        <v>1</v>
      </c>
      <c r="IA23" s="49">
        <f t="shared" si="87"/>
        <v>1</v>
      </c>
      <c r="IB23" s="109">
        <v>4</v>
      </c>
      <c r="IC23" s="109">
        <v>4</v>
      </c>
      <c r="ID23" s="109">
        <v>4</v>
      </c>
      <c r="IE23" s="53">
        <f t="shared" si="76"/>
        <v>1</v>
      </c>
      <c r="IF23" s="49">
        <f t="shared" si="77"/>
        <v>1</v>
      </c>
      <c r="IH23" s="111" t="s">
        <v>827</v>
      </c>
      <c r="II23" s="112">
        <v>43</v>
      </c>
      <c r="IJ23" s="112">
        <v>46</v>
      </c>
      <c r="IK23" s="109">
        <v>50</v>
      </c>
      <c r="IL23" s="53">
        <f t="shared" si="82"/>
        <v>0.86</v>
      </c>
      <c r="IM23" s="49">
        <f t="shared" si="83"/>
        <v>0.92</v>
      </c>
      <c r="IN23" s="109">
        <v>25</v>
      </c>
      <c r="IO23" s="112">
        <v>26</v>
      </c>
      <c r="IP23" s="109">
        <v>28</v>
      </c>
      <c r="IQ23" s="53">
        <f t="shared" si="78"/>
        <v>0.8928571428571429</v>
      </c>
      <c r="IR23" s="49">
        <f t="shared" si="79"/>
        <v>0.9285714285714286</v>
      </c>
    </row>
    <row r="24" spans="1:252" x14ac:dyDescent="0.25">
      <c r="A24" s="48" t="s">
        <v>256</v>
      </c>
      <c r="B24" s="48" t="s">
        <v>313</v>
      </c>
      <c r="C24" s="48">
        <v>67</v>
      </c>
      <c r="D24" s="48">
        <v>76</v>
      </c>
      <c r="E24" s="48">
        <v>120</v>
      </c>
      <c r="F24" s="49">
        <f t="shared" si="0"/>
        <v>0.55833333333333335</v>
      </c>
      <c r="G24" s="49">
        <f t="shared" si="1"/>
        <v>0.6333333333333333</v>
      </c>
      <c r="H24" s="48">
        <v>17</v>
      </c>
      <c r="I24" s="48">
        <v>20</v>
      </c>
      <c r="J24" s="48">
        <v>32</v>
      </c>
      <c r="K24" s="49">
        <f t="shared" si="2"/>
        <v>0.53125</v>
      </c>
      <c r="L24" s="49">
        <f t="shared" si="3"/>
        <v>0.625</v>
      </c>
      <c r="N24" s="48" t="s">
        <v>256</v>
      </c>
      <c r="O24" s="48">
        <v>61</v>
      </c>
      <c r="P24" s="48">
        <v>73</v>
      </c>
      <c r="Q24" s="48">
        <v>87</v>
      </c>
      <c r="R24" s="49">
        <f t="shared" si="4"/>
        <v>0.70114942528735635</v>
      </c>
      <c r="S24" s="49">
        <f t="shared" si="5"/>
        <v>0.83908045977011492</v>
      </c>
      <c r="T24" s="48">
        <v>25</v>
      </c>
      <c r="U24" s="48">
        <v>33</v>
      </c>
      <c r="V24" s="48">
        <v>46</v>
      </c>
      <c r="W24" s="49">
        <f t="shared" si="6"/>
        <v>0.54347826086956519</v>
      </c>
      <c r="X24" s="49">
        <f t="shared" si="7"/>
        <v>0.71739130434782605</v>
      </c>
      <c r="Z24" s="48" t="s">
        <v>255</v>
      </c>
      <c r="AA24" s="48">
        <v>189</v>
      </c>
      <c r="AB24" s="48">
        <v>247</v>
      </c>
      <c r="AC24" s="48">
        <v>271</v>
      </c>
      <c r="AD24" s="49">
        <f t="shared" si="8"/>
        <v>0.69741697416974169</v>
      </c>
      <c r="AE24" s="49">
        <f t="shared" si="9"/>
        <v>0.91143911439114389</v>
      </c>
      <c r="AF24" s="48">
        <v>84</v>
      </c>
      <c r="AG24" s="48">
        <v>108</v>
      </c>
      <c r="AH24" s="48">
        <v>114</v>
      </c>
      <c r="AI24" s="49">
        <f t="shared" si="10"/>
        <v>0.73684210526315785</v>
      </c>
      <c r="AJ24" s="49">
        <f t="shared" si="11"/>
        <v>0.94736842105263153</v>
      </c>
      <c r="AL24" s="48" t="s">
        <v>256</v>
      </c>
      <c r="AM24" s="48">
        <v>57</v>
      </c>
      <c r="AN24" s="48">
        <v>69</v>
      </c>
      <c r="AO24" s="48">
        <v>101</v>
      </c>
      <c r="AP24" s="49">
        <f t="shared" si="12"/>
        <v>0.5643564356435643</v>
      </c>
      <c r="AQ24" s="49">
        <f t="shared" si="13"/>
        <v>0.68316831683168322</v>
      </c>
      <c r="AR24" s="48">
        <v>23</v>
      </c>
      <c r="AS24" s="48">
        <v>30</v>
      </c>
      <c r="AT24" s="48">
        <v>46</v>
      </c>
      <c r="AU24" s="49">
        <f t="shared" si="14"/>
        <v>0.5</v>
      </c>
      <c r="AV24" s="49">
        <f t="shared" si="15"/>
        <v>0.65217391304347827</v>
      </c>
      <c r="AX24" s="48" t="s">
        <v>255</v>
      </c>
      <c r="AY24" s="48">
        <v>209</v>
      </c>
      <c r="AZ24" s="48">
        <v>276</v>
      </c>
      <c r="BA24" s="48">
        <v>313</v>
      </c>
      <c r="BB24" s="49">
        <f t="shared" si="16"/>
        <v>0.66773162939297126</v>
      </c>
      <c r="BC24" s="49">
        <f t="shared" si="17"/>
        <v>0.88178913738019171</v>
      </c>
      <c r="BD24" s="48">
        <v>74</v>
      </c>
      <c r="BE24" s="48">
        <v>104</v>
      </c>
      <c r="BF24" s="48">
        <v>123</v>
      </c>
      <c r="BG24" s="49">
        <f t="shared" si="18"/>
        <v>0.60162601626016265</v>
      </c>
      <c r="BH24" s="49">
        <f t="shared" si="19"/>
        <v>0.84552845528455289</v>
      </c>
      <c r="BJ24" s="48" t="s">
        <v>255</v>
      </c>
      <c r="BK24" s="48">
        <v>216</v>
      </c>
      <c r="BL24" s="48">
        <v>275</v>
      </c>
      <c r="BM24" s="48">
        <v>310</v>
      </c>
      <c r="BN24" s="49">
        <f t="shared" si="20"/>
        <v>0.6967741935483871</v>
      </c>
      <c r="BO24" s="49">
        <f t="shared" si="21"/>
        <v>0.88709677419354838</v>
      </c>
      <c r="BP24" s="48">
        <v>58</v>
      </c>
      <c r="BQ24" s="48">
        <v>90</v>
      </c>
      <c r="BR24" s="48">
        <v>109</v>
      </c>
      <c r="BS24" s="49">
        <f t="shared" si="22"/>
        <v>0.5321100917431193</v>
      </c>
      <c r="BT24" s="49">
        <f t="shared" si="23"/>
        <v>0.82568807339449546</v>
      </c>
      <c r="BV24" s="48" t="s">
        <v>256</v>
      </c>
      <c r="BW24" s="48">
        <v>51</v>
      </c>
      <c r="BX24" s="48">
        <v>63</v>
      </c>
      <c r="BY24" s="48">
        <v>113</v>
      </c>
      <c r="BZ24" s="49">
        <f t="shared" si="24"/>
        <v>0.45132743362831856</v>
      </c>
      <c r="CA24" s="49">
        <f t="shared" si="25"/>
        <v>0.55752212389380529</v>
      </c>
      <c r="CB24" s="48">
        <v>23</v>
      </c>
      <c r="CC24" s="48">
        <v>32</v>
      </c>
      <c r="CD24" s="48">
        <v>63</v>
      </c>
      <c r="CE24" s="49">
        <f t="shared" si="26"/>
        <v>0.36507936507936506</v>
      </c>
      <c r="CF24" s="49">
        <f t="shared" si="27"/>
        <v>0.50793650793650791</v>
      </c>
      <c r="CH24" s="48" t="s">
        <v>256</v>
      </c>
      <c r="CI24" s="48">
        <v>74</v>
      </c>
      <c r="CJ24" s="48">
        <v>78</v>
      </c>
      <c r="CK24" s="48">
        <v>115</v>
      </c>
      <c r="CL24" s="49">
        <f t="shared" si="28"/>
        <v>0.64347826086956517</v>
      </c>
      <c r="CM24" s="49">
        <f t="shared" si="29"/>
        <v>0.67826086956521736</v>
      </c>
      <c r="CN24" s="48">
        <v>27</v>
      </c>
      <c r="CO24" s="48">
        <v>37</v>
      </c>
      <c r="CP24" s="48">
        <v>69</v>
      </c>
      <c r="CQ24" s="49">
        <f t="shared" si="30"/>
        <v>0.39130434782608697</v>
      </c>
      <c r="CR24" s="49">
        <f t="shared" si="31"/>
        <v>0.53623188405797106</v>
      </c>
      <c r="CT24" s="48" t="s">
        <v>256</v>
      </c>
      <c r="CU24" s="48">
        <v>72</v>
      </c>
      <c r="CV24" s="48">
        <v>73</v>
      </c>
      <c r="CW24" s="48">
        <v>104</v>
      </c>
      <c r="CX24" s="49">
        <f t="shared" si="32"/>
        <v>0.69230769230769229</v>
      </c>
      <c r="CY24" s="49">
        <f t="shared" si="33"/>
        <v>0.70192307692307687</v>
      </c>
      <c r="CZ24" s="48">
        <v>24</v>
      </c>
      <c r="DA24" s="48">
        <v>28</v>
      </c>
      <c r="DB24" s="48">
        <v>49</v>
      </c>
      <c r="DC24" s="49">
        <f t="shared" si="34"/>
        <v>0.48979591836734693</v>
      </c>
      <c r="DD24" s="49">
        <f t="shared" si="35"/>
        <v>0.5714285714285714</v>
      </c>
      <c r="DF24" s="48" t="s">
        <v>256</v>
      </c>
      <c r="DG24" s="48">
        <v>49</v>
      </c>
      <c r="DH24" s="48">
        <v>52</v>
      </c>
      <c r="DI24" s="48">
        <v>76</v>
      </c>
      <c r="DJ24" s="49">
        <f t="shared" si="36"/>
        <v>0.64473684210526316</v>
      </c>
      <c r="DK24" s="49">
        <f t="shared" si="37"/>
        <v>0.68421052631578949</v>
      </c>
      <c r="DL24" s="48">
        <v>31</v>
      </c>
      <c r="DM24" s="48">
        <v>34</v>
      </c>
      <c r="DN24" s="48">
        <v>53</v>
      </c>
      <c r="DO24" s="49">
        <f t="shared" si="38"/>
        <v>0.58490566037735847</v>
      </c>
      <c r="DP24" s="49">
        <f t="shared" si="39"/>
        <v>0.64150943396226412</v>
      </c>
      <c r="DR24" s="48" t="s">
        <v>256</v>
      </c>
      <c r="DS24" s="48">
        <v>37</v>
      </c>
      <c r="DT24" s="48">
        <v>39</v>
      </c>
      <c r="DU24" s="48">
        <v>66</v>
      </c>
      <c r="DV24" s="49">
        <f t="shared" si="40"/>
        <v>0.56060606060606055</v>
      </c>
      <c r="DW24" s="49">
        <f t="shared" si="41"/>
        <v>0.59090909090909094</v>
      </c>
      <c r="DX24" s="48">
        <v>23</v>
      </c>
      <c r="DY24" s="48">
        <v>26</v>
      </c>
      <c r="DZ24" s="48">
        <v>51</v>
      </c>
      <c r="EA24" s="49">
        <f t="shared" si="42"/>
        <v>0.45098039215686275</v>
      </c>
      <c r="EB24" s="49">
        <f t="shared" si="43"/>
        <v>0.50980392156862742</v>
      </c>
      <c r="ED24" s="50" t="s">
        <v>256</v>
      </c>
      <c r="EE24" s="51">
        <v>44.999999999999979</v>
      </c>
      <c r="EF24" s="51">
        <v>46.999999999999993</v>
      </c>
      <c r="EG24" s="51">
        <v>62.999999999999986</v>
      </c>
      <c r="EH24" s="49">
        <f t="shared" si="44"/>
        <v>0.71428571428571408</v>
      </c>
      <c r="EI24" s="49">
        <f t="shared" si="45"/>
        <v>0.74603174603174605</v>
      </c>
      <c r="EJ24" s="51">
        <v>24.000000000000004</v>
      </c>
      <c r="EK24" s="51">
        <v>25.000000000000007</v>
      </c>
      <c r="EL24" s="51">
        <v>40.999999999999986</v>
      </c>
      <c r="EM24" s="49">
        <f t="shared" si="46"/>
        <v>0.58536585365853688</v>
      </c>
      <c r="EN24" s="49">
        <f t="shared" si="47"/>
        <v>0.60975609756097604</v>
      </c>
      <c r="EP24" s="50" t="s">
        <v>256</v>
      </c>
      <c r="EQ24" s="51">
        <v>20</v>
      </c>
      <c r="ER24" s="51">
        <v>22.999999999999996</v>
      </c>
      <c r="ES24" s="51">
        <v>39</v>
      </c>
      <c r="ET24" s="49">
        <f t="shared" si="48"/>
        <v>0.51282051282051277</v>
      </c>
      <c r="EU24" s="49">
        <f t="shared" si="49"/>
        <v>0.58974358974358965</v>
      </c>
      <c r="EV24" s="52">
        <v>51.999999999999986</v>
      </c>
      <c r="EW24" s="52">
        <v>54.000000000000007</v>
      </c>
      <c r="EX24" s="52">
        <v>62.000000000000021</v>
      </c>
      <c r="EY24" s="53">
        <f t="shared" si="50"/>
        <v>0.83870967741935432</v>
      </c>
      <c r="EZ24" s="49">
        <f t="shared" si="51"/>
        <v>0.87096774193548365</v>
      </c>
      <c r="FB24" s="54" t="s">
        <v>256</v>
      </c>
      <c r="FC24" s="52">
        <v>51.999999999999986</v>
      </c>
      <c r="FD24" s="52">
        <v>54.000000000000007</v>
      </c>
      <c r="FE24" s="52">
        <v>62.000000000000021</v>
      </c>
      <c r="FF24" s="53">
        <f t="shared" si="52"/>
        <v>0.83870967741935432</v>
      </c>
      <c r="FG24" s="49">
        <f t="shared" si="53"/>
        <v>0.87096774193548365</v>
      </c>
      <c r="FH24" s="52">
        <v>25</v>
      </c>
      <c r="FI24" s="52">
        <v>25</v>
      </c>
      <c r="FJ24" s="52">
        <v>30.999999999999993</v>
      </c>
      <c r="FK24" s="53">
        <f t="shared" si="54"/>
        <v>0.80645161290322598</v>
      </c>
      <c r="FL24" s="49">
        <f t="shared" si="55"/>
        <v>0.80645161290322598</v>
      </c>
      <c r="FN24" s="54" t="s">
        <v>256</v>
      </c>
      <c r="FO24" s="109">
        <v>38</v>
      </c>
      <c r="FP24" s="109">
        <v>40.000000000000007</v>
      </c>
      <c r="FQ24" s="109">
        <v>50</v>
      </c>
      <c r="FR24" s="53">
        <f t="shared" si="56"/>
        <v>0.76</v>
      </c>
      <c r="FS24" s="49">
        <f t="shared" si="57"/>
        <v>0.80000000000000016</v>
      </c>
      <c r="FT24" s="109">
        <v>13.000000000000004</v>
      </c>
      <c r="FU24" s="109">
        <v>13.000000000000004</v>
      </c>
      <c r="FV24" s="109">
        <v>18.999999999999996</v>
      </c>
      <c r="FW24" s="53">
        <f t="shared" si="58"/>
        <v>0.68421052631578982</v>
      </c>
      <c r="FX24" s="49">
        <f t="shared" si="59"/>
        <v>0.68421052631578982</v>
      </c>
      <c r="FZ24" s="54" t="s">
        <v>827</v>
      </c>
      <c r="GA24" s="109">
        <v>16</v>
      </c>
      <c r="GB24" s="109">
        <v>18</v>
      </c>
      <c r="GC24" s="109">
        <v>20</v>
      </c>
      <c r="GD24" s="53">
        <f t="shared" si="60"/>
        <v>0.8</v>
      </c>
      <c r="GE24" s="49">
        <f t="shared" si="61"/>
        <v>0.9</v>
      </c>
      <c r="GF24" s="109">
        <v>2</v>
      </c>
      <c r="GG24" s="109">
        <v>4</v>
      </c>
      <c r="GH24" s="109">
        <v>8</v>
      </c>
      <c r="GI24" s="53">
        <f t="shared" si="62"/>
        <v>0.25</v>
      </c>
      <c r="GJ24" s="49">
        <f t="shared" si="63"/>
        <v>0.5</v>
      </c>
      <c r="GL24" s="54" t="s">
        <v>827</v>
      </c>
      <c r="GM24" s="109">
        <v>16</v>
      </c>
      <c r="GN24" s="109">
        <v>20</v>
      </c>
      <c r="GO24" s="109">
        <v>23</v>
      </c>
      <c r="GP24" s="53">
        <f t="shared" si="64"/>
        <v>0.69565217391304346</v>
      </c>
      <c r="GQ24" s="49">
        <f t="shared" si="65"/>
        <v>0.86956521739130432</v>
      </c>
      <c r="GR24" s="109">
        <v>4</v>
      </c>
      <c r="GS24" s="109">
        <v>8</v>
      </c>
      <c r="GT24" s="109">
        <v>9</v>
      </c>
      <c r="GU24" s="53">
        <f t="shared" si="66"/>
        <v>0.44444444444444442</v>
      </c>
      <c r="GV24" s="49">
        <f t="shared" si="67"/>
        <v>0.88888888888888884</v>
      </c>
      <c r="GX24" s="54" t="s">
        <v>827</v>
      </c>
      <c r="GY24" s="109">
        <v>23</v>
      </c>
      <c r="GZ24" s="109">
        <v>26</v>
      </c>
      <c r="HA24" s="109">
        <v>27</v>
      </c>
      <c r="HB24" s="53">
        <f t="shared" si="68"/>
        <v>0.85185185185185186</v>
      </c>
      <c r="HC24" s="49">
        <f t="shared" si="69"/>
        <v>0.96296296296296291</v>
      </c>
      <c r="HD24" s="109">
        <v>10</v>
      </c>
      <c r="HE24" s="109">
        <v>13</v>
      </c>
      <c r="HF24" s="109">
        <v>14</v>
      </c>
      <c r="HG24" s="53">
        <f t="shared" si="70"/>
        <v>0.7142857142857143</v>
      </c>
      <c r="HH24" s="49">
        <f t="shared" si="71"/>
        <v>0.9285714285714286</v>
      </c>
      <c r="HJ24" s="54" t="s">
        <v>827</v>
      </c>
      <c r="HK24" s="109">
        <v>46</v>
      </c>
      <c r="HL24" s="109">
        <v>49</v>
      </c>
      <c r="HM24" s="109">
        <v>53</v>
      </c>
      <c r="HN24" s="53">
        <f t="shared" si="72"/>
        <v>0.86792452830188682</v>
      </c>
      <c r="HO24" s="49">
        <f t="shared" si="73"/>
        <v>0.92452830188679247</v>
      </c>
      <c r="HP24" s="109">
        <v>35</v>
      </c>
      <c r="HQ24" s="109">
        <v>39</v>
      </c>
      <c r="HR24" s="109">
        <v>40</v>
      </c>
      <c r="HS24" s="53">
        <f t="shared" si="74"/>
        <v>0.875</v>
      </c>
      <c r="HT24" s="49">
        <f t="shared" si="75"/>
        <v>0.97499999999999998</v>
      </c>
      <c r="HV24" s="111" t="s">
        <v>827</v>
      </c>
      <c r="HW24" s="112">
        <v>17</v>
      </c>
      <c r="HX24" s="112">
        <v>19</v>
      </c>
      <c r="HY24" s="109">
        <v>25</v>
      </c>
      <c r="HZ24" s="53">
        <f t="shared" si="86"/>
        <v>0.68</v>
      </c>
      <c r="IA24" s="49">
        <f t="shared" si="87"/>
        <v>0.76</v>
      </c>
      <c r="IB24" s="109">
        <v>29</v>
      </c>
      <c r="IC24" s="109">
        <v>31</v>
      </c>
      <c r="ID24" s="109">
        <v>32</v>
      </c>
      <c r="IE24" s="53">
        <f t="shared" si="76"/>
        <v>0.90625</v>
      </c>
      <c r="IF24" s="49">
        <f t="shared" si="77"/>
        <v>0.96875</v>
      </c>
      <c r="IH24" s="111" t="s">
        <v>255</v>
      </c>
      <c r="II24" s="112">
        <v>113</v>
      </c>
      <c r="IJ24" s="112">
        <v>145</v>
      </c>
      <c r="IK24" s="109">
        <v>170</v>
      </c>
      <c r="IL24" s="53">
        <f t="shared" si="82"/>
        <v>0.66470588235294115</v>
      </c>
      <c r="IM24" s="49">
        <f t="shared" si="83"/>
        <v>0.8529411764705882</v>
      </c>
      <c r="IN24" s="109">
        <v>68</v>
      </c>
      <c r="IO24" s="112">
        <v>89</v>
      </c>
      <c r="IP24" s="109">
        <v>110</v>
      </c>
      <c r="IQ24" s="53">
        <f t="shared" si="78"/>
        <v>0.61818181818181817</v>
      </c>
      <c r="IR24" s="49">
        <f t="shared" si="79"/>
        <v>0.80909090909090908</v>
      </c>
    </row>
    <row r="25" spans="1:252" x14ac:dyDescent="0.25">
      <c r="A25" s="48" t="s">
        <v>257</v>
      </c>
      <c r="B25" s="48" t="s">
        <v>334</v>
      </c>
      <c r="C25" s="48">
        <v>21</v>
      </c>
      <c r="D25" s="48">
        <v>30</v>
      </c>
      <c r="E25" s="48">
        <v>32</v>
      </c>
      <c r="F25" s="49">
        <f t="shared" si="0"/>
        <v>0.65625</v>
      </c>
      <c r="G25" s="49">
        <f t="shared" si="1"/>
        <v>0.9375</v>
      </c>
      <c r="H25" s="48">
        <v>3</v>
      </c>
      <c r="I25" s="48">
        <v>5</v>
      </c>
      <c r="J25" s="48">
        <v>6</v>
      </c>
      <c r="K25" s="49">
        <f t="shared" si="2"/>
        <v>0.5</v>
      </c>
      <c r="L25" s="49">
        <f t="shared" si="3"/>
        <v>0.83333333333333337</v>
      </c>
      <c r="N25" s="48" t="s">
        <v>257</v>
      </c>
      <c r="O25" s="48">
        <v>19</v>
      </c>
      <c r="P25" s="48">
        <v>29</v>
      </c>
      <c r="Q25" s="48">
        <v>29</v>
      </c>
      <c r="R25" s="49">
        <f t="shared" si="4"/>
        <v>0.65517241379310343</v>
      </c>
      <c r="S25" s="49">
        <f t="shared" si="5"/>
        <v>1</v>
      </c>
      <c r="T25" s="48">
        <v>1</v>
      </c>
      <c r="U25" s="48">
        <v>4</v>
      </c>
      <c r="V25" s="48">
        <v>6</v>
      </c>
      <c r="W25" s="49">
        <f t="shared" si="6"/>
        <v>0.16666666666666666</v>
      </c>
      <c r="X25" s="49">
        <f t="shared" si="7"/>
        <v>0.66666666666666663</v>
      </c>
      <c r="Z25" s="48" t="s">
        <v>256</v>
      </c>
      <c r="AA25" s="48">
        <v>53</v>
      </c>
      <c r="AB25" s="48">
        <v>64</v>
      </c>
      <c r="AC25" s="48">
        <v>112</v>
      </c>
      <c r="AD25" s="49">
        <f t="shared" si="8"/>
        <v>0.4732142857142857</v>
      </c>
      <c r="AE25" s="49">
        <f t="shared" si="9"/>
        <v>0.5714285714285714</v>
      </c>
      <c r="AF25" s="48">
        <v>30</v>
      </c>
      <c r="AG25" s="48">
        <v>41</v>
      </c>
      <c r="AH25" s="48">
        <v>69</v>
      </c>
      <c r="AI25" s="49">
        <f t="shared" si="10"/>
        <v>0.43478260869565216</v>
      </c>
      <c r="AJ25" s="49">
        <f t="shared" si="11"/>
        <v>0.59420289855072461</v>
      </c>
      <c r="AL25" s="48" t="s">
        <v>257</v>
      </c>
      <c r="AM25" s="48">
        <v>17</v>
      </c>
      <c r="AN25" s="48">
        <v>21</v>
      </c>
      <c r="AO25" s="48">
        <v>31</v>
      </c>
      <c r="AP25" s="49">
        <f t="shared" si="12"/>
        <v>0.54838709677419351</v>
      </c>
      <c r="AQ25" s="49">
        <f t="shared" si="13"/>
        <v>0.67741935483870963</v>
      </c>
      <c r="AR25" s="48">
        <v>4</v>
      </c>
      <c r="AS25" s="48">
        <v>10</v>
      </c>
      <c r="AT25" s="48">
        <v>17</v>
      </c>
      <c r="AU25" s="49">
        <f t="shared" si="14"/>
        <v>0.23529411764705882</v>
      </c>
      <c r="AV25" s="49">
        <f t="shared" si="15"/>
        <v>0.58823529411764708</v>
      </c>
      <c r="AX25" s="48" t="s">
        <v>256</v>
      </c>
      <c r="AY25" s="48">
        <v>55</v>
      </c>
      <c r="AZ25" s="48">
        <v>73</v>
      </c>
      <c r="BA25" s="48">
        <v>127</v>
      </c>
      <c r="BB25" s="49">
        <f t="shared" si="16"/>
        <v>0.43307086614173229</v>
      </c>
      <c r="BC25" s="49">
        <f t="shared" si="17"/>
        <v>0.57480314960629919</v>
      </c>
      <c r="BD25" s="48">
        <v>27</v>
      </c>
      <c r="BE25" s="48">
        <v>32</v>
      </c>
      <c r="BF25" s="48">
        <v>53</v>
      </c>
      <c r="BG25" s="49">
        <f t="shared" si="18"/>
        <v>0.50943396226415094</v>
      </c>
      <c r="BH25" s="49">
        <f t="shared" si="19"/>
        <v>0.60377358490566035</v>
      </c>
      <c r="BJ25" s="48" t="s">
        <v>256</v>
      </c>
      <c r="BK25" s="48">
        <v>60</v>
      </c>
      <c r="BL25" s="48">
        <v>73</v>
      </c>
      <c r="BM25" s="48">
        <v>113</v>
      </c>
      <c r="BN25" s="49">
        <f t="shared" si="20"/>
        <v>0.53097345132743368</v>
      </c>
      <c r="BO25" s="49">
        <f t="shared" si="21"/>
        <v>0.64601769911504425</v>
      </c>
      <c r="BP25" s="48">
        <v>26</v>
      </c>
      <c r="BQ25" s="48">
        <v>30</v>
      </c>
      <c r="BR25" s="48">
        <v>49</v>
      </c>
      <c r="BS25" s="49">
        <f t="shared" si="22"/>
        <v>0.53061224489795922</v>
      </c>
      <c r="BT25" s="49">
        <f t="shared" si="23"/>
        <v>0.61224489795918369</v>
      </c>
      <c r="BV25" s="48" t="s">
        <v>257</v>
      </c>
      <c r="BW25" s="48">
        <v>32</v>
      </c>
      <c r="BX25" s="48">
        <v>43</v>
      </c>
      <c r="BY25" s="48">
        <v>51</v>
      </c>
      <c r="BZ25" s="49">
        <f t="shared" si="24"/>
        <v>0.62745098039215685</v>
      </c>
      <c r="CA25" s="49">
        <f t="shared" si="25"/>
        <v>0.84313725490196079</v>
      </c>
      <c r="CB25" s="48">
        <v>11</v>
      </c>
      <c r="CC25" s="48">
        <v>12</v>
      </c>
      <c r="CD25" s="48">
        <v>15</v>
      </c>
      <c r="CE25" s="49">
        <f t="shared" si="26"/>
        <v>0.73333333333333328</v>
      </c>
      <c r="CF25" s="49">
        <f t="shared" si="27"/>
        <v>0.8</v>
      </c>
      <c r="CH25" s="48" t="s">
        <v>257</v>
      </c>
      <c r="CI25" s="48">
        <v>28</v>
      </c>
      <c r="CJ25" s="48">
        <v>41</v>
      </c>
      <c r="CK25" s="48">
        <v>47</v>
      </c>
      <c r="CL25" s="49">
        <f t="shared" si="28"/>
        <v>0.5957446808510638</v>
      </c>
      <c r="CM25" s="49">
        <f t="shared" si="29"/>
        <v>0.87234042553191493</v>
      </c>
      <c r="CN25" s="48">
        <v>14</v>
      </c>
      <c r="CO25" s="48">
        <v>24</v>
      </c>
      <c r="CP25" s="48">
        <v>29</v>
      </c>
      <c r="CQ25" s="49">
        <f t="shared" si="30"/>
        <v>0.48275862068965519</v>
      </c>
      <c r="CR25" s="49">
        <f t="shared" si="31"/>
        <v>0.82758620689655171</v>
      </c>
      <c r="CT25" s="48" t="s">
        <v>257</v>
      </c>
      <c r="CU25" s="48">
        <v>22</v>
      </c>
      <c r="CV25" s="48">
        <v>30</v>
      </c>
      <c r="CW25" s="48">
        <v>34</v>
      </c>
      <c r="CX25" s="49">
        <f t="shared" si="32"/>
        <v>0.6470588235294118</v>
      </c>
      <c r="CY25" s="49">
        <f t="shared" si="33"/>
        <v>0.88235294117647056</v>
      </c>
      <c r="CZ25" s="48">
        <v>4</v>
      </c>
      <c r="DA25" s="48">
        <v>8</v>
      </c>
      <c r="DB25" s="48">
        <v>13</v>
      </c>
      <c r="DC25" s="49">
        <f t="shared" si="34"/>
        <v>0.30769230769230771</v>
      </c>
      <c r="DD25" s="49">
        <f t="shared" si="35"/>
        <v>0.61538461538461542</v>
      </c>
      <c r="DF25" s="48" t="s">
        <v>257</v>
      </c>
      <c r="DG25" s="48">
        <v>33</v>
      </c>
      <c r="DH25" s="48">
        <v>47</v>
      </c>
      <c r="DI25" s="48">
        <v>54</v>
      </c>
      <c r="DJ25" s="49">
        <f t="shared" si="36"/>
        <v>0.61111111111111116</v>
      </c>
      <c r="DK25" s="49">
        <f t="shared" si="37"/>
        <v>0.87037037037037035</v>
      </c>
      <c r="DL25" s="48">
        <v>13</v>
      </c>
      <c r="DM25" s="48">
        <v>19</v>
      </c>
      <c r="DN25" s="48">
        <v>24</v>
      </c>
      <c r="DO25" s="49">
        <f t="shared" si="38"/>
        <v>0.54166666666666663</v>
      </c>
      <c r="DP25" s="49">
        <f t="shared" si="39"/>
        <v>0.79166666666666663</v>
      </c>
      <c r="DR25" s="48" t="s">
        <v>257</v>
      </c>
      <c r="DS25" s="48">
        <v>32</v>
      </c>
      <c r="DT25" s="48">
        <v>43</v>
      </c>
      <c r="DU25" s="48">
        <v>59</v>
      </c>
      <c r="DV25" s="49">
        <f t="shared" si="40"/>
        <v>0.5423728813559322</v>
      </c>
      <c r="DW25" s="49">
        <f t="shared" si="41"/>
        <v>0.72881355932203384</v>
      </c>
      <c r="DX25" s="48">
        <v>12</v>
      </c>
      <c r="DY25" s="48">
        <v>21</v>
      </c>
      <c r="DZ25" s="48">
        <v>25</v>
      </c>
      <c r="EA25" s="49">
        <f t="shared" si="42"/>
        <v>0.48</v>
      </c>
      <c r="EB25" s="49">
        <f t="shared" si="43"/>
        <v>0.84</v>
      </c>
      <c r="ED25" s="50" t="s">
        <v>257</v>
      </c>
      <c r="EE25" s="51">
        <v>30.000000000000014</v>
      </c>
      <c r="EF25" s="51">
        <v>47.000000000000014</v>
      </c>
      <c r="EG25" s="51">
        <v>66</v>
      </c>
      <c r="EH25" s="49">
        <f t="shared" si="44"/>
        <v>0.45454545454545475</v>
      </c>
      <c r="EI25" s="49">
        <f t="shared" si="45"/>
        <v>0.71212121212121238</v>
      </c>
      <c r="EJ25" s="51">
        <v>8</v>
      </c>
      <c r="EK25" s="51">
        <v>17</v>
      </c>
      <c r="EL25" s="51">
        <v>25</v>
      </c>
      <c r="EM25" s="49">
        <f t="shared" si="46"/>
        <v>0.32</v>
      </c>
      <c r="EN25" s="49">
        <f t="shared" si="47"/>
        <v>0.68</v>
      </c>
      <c r="EP25" s="50" t="s">
        <v>257</v>
      </c>
      <c r="EQ25" s="51">
        <v>15.000000000000004</v>
      </c>
      <c r="ER25" s="51">
        <v>16.000000000000004</v>
      </c>
      <c r="ES25" s="51">
        <v>23</v>
      </c>
      <c r="ET25" s="49">
        <f t="shared" si="48"/>
        <v>0.65217391304347838</v>
      </c>
      <c r="EU25" s="49">
        <f t="shared" si="49"/>
        <v>0.69565217391304368</v>
      </c>
      <c r="EV25" s="52">
        <v>41.999999999999993</v>
      </c>
      <c r="EW25" s="52">
        <v>58.999999999999986</v>
      </c>
      <c r="EX25" s="52">
        <v>75</v>
      </c>
      <c r="EY25" s="53">
        <f t="shared" si="50"/>
        <v>0.55999999999999994</v>
      </c>
      <c r="EZ25" s="49">
        <f t="shared" si="51"/>
        <v>0.78666666666666651</v>
      </c>
      <c r="FB25" s="54" t="s">
        <v>257</v>
      </c>
      <c r="FC25" s="52">
        <v>41.999999999999993</v>
      </c>
      <c r="FD25" s="52">
        <v>58.999999999999986</v>
      </c>
      <c r="FE25" s="52">
        <v>75</v>
      </c>
      <c r="FF25" s="53">
        <f t="shared" si="52"/>
        <v>0.55999999999999994</v>
      </c>
      <c r="FG25" s="49">
        <f t="shared" si="53"/>
        <v>0.78666666666666651</v>
      </c>
      <c r="FH25" s="52">
        <v>20.999999999999996</v>
      </c>
      <c r="FI25" s="52">
        <v>29.999999999999996</v>
      </c>
      <c r="FJ25" s="52">
        <v>40</v>
      </c>
      <c r="FK25" s="53">
        <f t="shared" si="54"/>
        <v>0.52499999999999991</v>
      </c>
      <c r="FL25" s="49">
        <f t="shared" si="55"/>
        <v>0.74999999999999989</v>
      </c>
      <c r="FN25" s="54" t="s">
        <v>257</v>
      </c>
      <c r="FO25" s="109">
        <v>44.000000000000014</v>
      </c>
      <c r="FP25" s="109">
        <v>63.000000000000007</v>
      </c>
      <c r="FQ25" s="109">
        <v>70</v>
      </c>
      <c r="FR25" s="53">
        <f t="shared" si="56"/>
        <v>0.62857142857142878</v>
      </c>
      <c r="FS25" s="49">
        <f t="shared" si="57"/>
        <v>0.90000000000000013</v>
      </c>
      <c r="FT25" s="109">
        <v>12.000000000000002</v>
      </c>
      <c r="FU25" s="109">
        <v>16.999999999999996</v>
      </c>
      <c r="FV25" s="109">
        <v>20</v>
      </c>
      <c r="FW25" s="53">
        <f t="shared" si="58"/>
        <v>0.60000000000000009</v>
      </c>
      <c r="FX25" s="49">
        <f t="shared" si="59"/>
        <v>0.84999999999999987</v>
      </c>
      <c r="FZ25" s="54" t="s">
        <v>255</v>
      </c>
      <c r="GA25" s="109">
        <v>87</v>
      </c>
      <c r="GB25" s="109">
        <v>110</v>
      </c>
      <c r="GC25" s="109">
        <v>136</v>
      </c>
      <c r="GD25" s="53">
        <f t="shared" si="60"/>
        <v>0.63970588235294112</v>
      </c>
      <c r="GE25" s="49">
        <f t="shared" si="61"/>
        <v>0.80882352941176472</v>
      </c>
      <c r="GF25" s="109">
        <v>37</v>
      </c>
      <c r="GG25" s="109">
        <v>51</v>
      </c>
      <c r="GH25" s="109">
        <v>67</v>
      </c>
      <c r="GI25" s="53">
        <f t="shared" si="62"/>
        <v>0.55223880597014929</v>
      </c>
      <c r="GJ25" s="49">
        <f t="shared" si="63"/>
        <v>0.76119402985074625</v>
      </c>
      <c r="GL25" s="54" t="s">
        <v>255</v>
      </c>
      <c r="GM25" s="109">
        <v>85</v>
      </c>
      <c r="GN25" s="109">
        <v>111</v>
      </c>
      <c r="GO25" s="109">
        <v>136</v>
      </c>
      <c r="GP25" s="53">
        <f t="shared" si="64"/>
        <v>0.625</v>
      </c>
      <c r="GQ25" s="49">
        <f t="shared" si="65"/>
        <v>0.81617647058823528</v>
      </c>
      <c r="GR25" s="109">
        <v>57</v>
      </c>
      <c r="GS25" s="109">
        <v>68</v>
      </c>
      <c r="GT25" s="109">
        <v>81</v>
      </c>
      <c r="GU25" s="53">
        <f t="shared" si="66"/>
        <v>0.70370370370370372</v>
      </c>
      <c r="GV25" s="49">
        <f t="shared" si="67"/>
        <v>0.83950617283950613</v>
      </c>
      <c r="GX25" s="54" t="s">
        <v>255</v>
      </c>
      <c r="GY25" s="109">
        <v>97</v>
      </c>
      <c r="GZ25" s="109">
        <v>120</v>
      </c>
      <c r="HA25" s="109">
        <v>145</v>
      </c>
      <c r="HB25" s="53">
        <f t="shared" si="68"/>
        <v>0.66896551724137931</v>
      </c>
      <c r="HC25" s="49">
        <f t="shared" si="69"/>
        <v>0.82758620689655171</v>
      </c>
      <c r="HD25" s="109">
        <v>47</v>
      </c>
      <c r="HE25" s="109">
        <v>57</v>
      </c>
      <c r="HF25" s="109">
        <v>69</v>
      </c>
      <c r="HG25" s="53">
        <f t="shared" si="70"/>
        <v>0.6811594202898551</v>
      </c>
      <c r="HH25" s="49">
        <f t="shared" si="71"/>
        <v>0.82608695652173914</v>
      </c>
      <c r="HJ25" s="54" t="s">
        <v>255</v>
      </c>
      <c r="HK25" s="109">
        <v>117</v>
      </c>
      <c r="HL25" s="109">
        <v>146</v>
      </c>
      <c r="HM25" s="109">
        <v>164</v>
      </c>
      <c r="HN25" s="53">
        <f t="shared" si="72"/>
        <v>0.71341463414634143</v>
      </c>
      <c r="HO25" s="49">
        <f t="shared" si="73"/>
        <v>0.8902439024390244</v>
      </c>
      <c r="HP25" s="109">
        <v>76</v>
      </c>
      <c r="HQ25" s="109">
        <v>104</v>
      </c>
      <c r="HR25" s="109">
        <v>124</v>
      </c>
      <c r="HS25" s="53">
        <f t="shared" si="74"/>
        <v>0.61290322580645162</v>
      </c>
      <c r="HT25" s="49">
        <f t="shared" si="75"/>
        <v>0.83870967741935487</v>
      </c>
      <c r="HV25" s="111" t="s">
        <v>255</v>
      </c>
      <c r="HW25" s="112">
        <v>131</v>
      </c>
      <c r="HX25" s="112">
        <v>170</v>
      </c>
      <c r="HY25" s="109">
        <v>199</v>
      </c>
      <c r="HZ25" s="53">
        <f t="shared" si="86"/>
        <v>0.65829145728643212</v>
      </c>
      <c r="IA25" s="49">
        <f t="shared" si="87"/>
        <v>0.85427135678391963</v>
      </c>
      <c r="IB25" s="109">
        <v>76</v>
      </c>
      <c r="IC25" s="109">
        <v>102</v>
      </c>
      <c r="ID25" s="109">
        <v>112</v>
      </c>
      <c r="IE25" s="53">
        <f t="shared" si="76"/>
        <v>0.6785714285714286</v>
      </c>
      <c r="IF25" s="49">
        <f t="shared" si="77"/>
        <v>0.9107142857142857</v>
      </c>
      <c r="IH25" s="111" t="s">
        <v>257</v>
      </c>
      <c r="II25" s="112">
        <v>23</v>
      </c>
      <c r="IJ25" s="112">
        <v>31</v>
      </c>
      <c r="IK25" s="109">
        <v>40</v>
      </c>
      <c r="IL25" s="53">
        <f t="shared" si="82"/>
        <v>0.57499999999999996</v>
      </c>
      <c r="IM25" s="49">
        <f t="shared" si="83"/>
        <v>0.77500000000000002</v>
      </c>
      <c r="IN25" s="109">
        <v>6</v>
      </c>
      <c r="IO25" s="112">
        <v>10</v>
      </c>
      <c r="IP25" s="109">
        <v>17</v>
      </c>
      <c r="IQ25" s="53">
        <f t="shared" si="78"/>
        <v>0.35294117647058826</v>
      </c>
      <c r="IR25" s="49">
        <f t="shared" si="79"/>
        <v>0.58823529411764708</v>
      </c>
    </row>
    <row r="26" spans="1:252" x14ac:dyDescent="0.25">
      <c r="A26" s="48" t="s">
        <v>258</v>
      </c>
      <c r="B26" s="48" t="s">
        <v>314</v>
      </c>
      <c r="C26" s="48">
        <v>38</v>
      </c>
      <c r="D26" s="48">
        <v>38</v>
      </c>
      <c r="E26" s="48">
        <v>41</v>
      </c>
      <c r="F26" s="49">
        <f t="shared" si="0"/>
        <v>0.92682926829268297</v>
      </c>
      <c r="G26" s="49">
        <f t="shared" si="1"/>
        <v>0.92682926829268297</v>
      </c>
      <c r="H26" s="48">
        <v>13</v>
      </c>
      <c r="I26" s="48">
        <v>16</v>
      </c>
      <c r="J26" s="48">
        <v>19</v>
      </c>
      <c r="K26" s="49">
        <f t="shared" si="2"/>
        <v>0.68421052631578949</v>
      </c>
      <c r="L26" s="49">
        <f t="shared" si="3"/>
        <v>0.84210526315789469</v>
      </c>
      <c r="N26" s="48" t="s">
        <v>258</v>
      </c>
      <c r="O26" s="48">
        <v>32</v>
      </c>
      <c r="P26" s="48">
        <v>32</v>
      </c>
      <c r="Q26" s="48">
        <v>39</v>
      </c>
      <c r="R26" s="49">
        <f t="shared" si="4"/>
        <v>0.82051282051282048</v>
      </c>
      <c r="S26" s="49">
        <f t="shared" si="5"/>
        <v>0.82051282051282048</v>
      </c>
      <c r="T26" s="48">
        <v>12</v>
      </c>
      <c r="U26" s="48">
        <v>12</v>
      </c>
      <c r="V26" s="48">
        <v>17</v>
      </c>
      <c r="W26" s="49">
        <f t="shared" si="6"/>
        <v>0.70588235294117652</v>
      </c>
      <c r="X26" s="49">
        <f t="shared" si="7"/>
        <v>0.70588235294117652</v>
      </c>
      <c r="Z26" s="48" t="s">
        <v>257</v>
      </c>
      <c r="AA26" s="48">
        <v>21</v>
      </c>
      <c r="AB26" s="48">
        <v>28</v>
      </c>
      <c r="AC26" s="48">
        <v>38</v>
      </c>
      <c r="AD26" s="49">
        <f t="shared" si="8"/>
        <v>0.55263157894736847</v>
      </c>
      <c r="AE26" s="49">
        <f t="shared" si="9"/>
        <v>0.73684210526315785</v>
      </c>
      <c r="AF26" s="48">
        <v>1</v>
      </c>
      <c r="AG26" s="48">
        <v>3</v>
      </c>
      <c r="AH26" s="48">
        <v>6</v>
      </c>
      <c r="AI26" s="49">
        <f t="shared" si="10"/>
        <v>0.16666666666666666</v>
      </c>
      <c r="AJ26" s="49">
        <f t="shared" si="11"/>
        <v>0.5</v>
      </c>
      <c r="AL26" s="48" t="s">
        <v>258</v>
      </c>
      <c r="AM26" s="48">
        <v>39</v>
      </c>
      <c r="AN26" s="48">
        <v>40</v>
      </c>
      <c r="AO26" s="48">
        <v>43</v>
      </c>
      <c r="AP26" s="49">
        <f t="shared" si="12"/>
        <v>0.90697674418604646</v>
      </c>
      <c r="AQ26" s="49">
        <f t="shared" si="13"/>
        <v>0.93023255813953487</v>
      </c>
      <c r="AR26" s="48">
        <v>10</v>
      </c>
      <c r="AS26" s="48">
        <v>16</v>
      </c>
      <c r="AT26" s="48">
        <v>20</v>
      </c>
      <c r="AU26" s="49">
        <f t="shared" si="14"/>
        <v>0.5</v>
      </c>
      <c r="AV26" s="49">
        <f t="shared" si="15"/>
        <v>0.8</v>
      </c>
      <c r="AX26" s="48" t="s">
        <v>257</v>
      </c>
      <c r="AY26" s="48">
        <v>26</v>
      </c>
      <c r="AZ26" s="48">
        <v>30</v>
      </c>
      <c r="BA26" s="48">
        <v>32</v>
      </c>
      <c r="BB26" s="49">
        <f t="shared" si="16"/>
        <v>0.8125</v>
      </c>
      <c r="BC26" s="49">
        <f t="shared" si="17"/>
        <v>0.9375</v>
      </c>
      <c r="BD26" s="48">
        <v>5</v>
      </c>
      <c r="BE26" s="48">
        <v>7</v>
      </c>
      <c r="BF26" s="48">
        <v>10</v>
      </c>
      <c r="BG26" s="49">
        <f t="shared" si="18"/>
        <v>0.5</v>
      </c>
      <c r="BH26" s="49">
        <f t="shared" si="19"/>
        <v>0.7</v>
      </c>
      <c r="BJ26" s="48" t="s">
        <v>257</v>
      </c>
      <c r="BK26" s="48">
        <v>31</v>
      </c>
      <c r="BL26" s="48">
        <v>42</v>
      </c>
      <c r="BM26" s="48">
        <v>48</v>
      </c>
      <c r="BN26" s="49">
        <f t="shared" si="20"/>
        <v>0.64583333333333337</v>
      </c>
      <c r="BO26" s="49">
        <f t="shared" si="21"/>
        <v>0.875</v>
      </c>
      <c r="BP26" s="48">
        <v>3</v>
      </c>
      <c r="BQ26" s="48">
        <v>5</v>
      </c>
      <c r="BR26" s="48">
        <v>12</v>
      </c>
      <c r="BS26" s="49">
        <f t="shared" si="22"/>
        <v>0.25</v>
      </c>
      <c r="BT26" s="49">
        <f t="shared" si="23"/>
        <v>0.41666666666666669</v>
      </c>
      <c r="BV26" s="48" t="s">
        <v>258</v>
      </c>
      <c r="BW26" s="48">
        <v>36</v>
      </c>
      <c r="BX26" s="48">
        <v>44</v>
      </c>
      <c r="BY26" s="48">
        <v>54</v>
      </c>
      <c r="BZ26" s="49">
        <f t="shared" si="24"/>
        <v>0.66666666666666663</v>
      </c>
      <c r="CA26" s="49">
        <f t="shared" si="25"/>
        <v>0.81481481481481477</v>
      </c>
      <c r="CB26" s="48">
        <v>21</v>
      </c>
      <c r="CC26" s="48">
        <v>22</v>
      </c>
      <c r="CD26" s="48">
        <v>31</v>
      </c>
      <c r="CE26" s="49">
        <f t="shared" si="26"/>
        <v>0.67741935483870963</v>
      </c>
      <c r="CF26" s="49">
        <f t="shared" si="27"/>
        <v>0.70967741935483875</v>
      </c>
      <c r="CH26" s="48" t="s">
        <v>258</v>
      </c>
      <c r="CI26" s="48">
        <v>33</v>
      </c>
      <c r="CJ26" s="48">
        <v>41</v>
      </c>
      <c r="CK26" s="48">
        <v>58</v>
      </c>
      <c r="CL26" s="49">
        <f t="shared" si="28"/>
        <v>0.56896551724137934</v>
      </c>
      <c r="CM26" s="49">
        <f t="shared" si="29"/>
        <v>0.7068965517241379</v>
      </c>
      <c r="CN26" s="48">
        <v>16</v>
      </c>
      <c r="CO26" s="48">
        <v>27</v>
      </c>
      <c r="CP26" s="48">
        <v>35</v>
      </c>
      <c r="CQ26" s="49">
        <f t="shared" si="30"/>
        <v>0.45714285714285713</v>
      </c>
      <c r="CR26" s="49">
        <f t="shared" si="31"/>
        <v>0.77142857142857146</v>
      </c>
      <c r="CT26" s="48" t="s">
        <v>258</v>
      </c>
      <c r="CU26" s="48">
        <v>26</v>
      </c>
      <c r="CV26" s="48">
        <v>28</v>
      </c>
      <c r="CW26" s="48">
        <v>32</v>
      </c>
      <c r="CX26" s="49">
        <f t="shared" si="32"/>
        <v>0.8125</v>
      </c>
      <c r="CY26" s="49">
        <f t="shared" si="33"/>
        <v>0.875</v>
      </c>
      <c r="CZ26" s="48">
        <v>10</v>
      </c>
      <c r="DA26" s="48">
        <v>10</v>
      </c>
      <c r="DB26" s="48">
        <v>14</v>
      </c>
      <c r="DC26" s="49">
        <f t="shared" si="34"/>
        <v>0.7142857142857143</v>
      </c>
      <c r="DD26" s="49">
        <f t="shared" si="35"/>
        <v>0.7142857142857143</v>
      </c>
      <c r="DF26" s="48" t="s">
        <v>258</v>
      </c>
      <c r="DG26" s="48">
        <v>28</v>
      </c>
      <c r="DH26" s="48">
        <v>30</v>
      </c>
      <c r="DI26" s="48">
        <v>37</v>
      </c>
      <c r="DJ26" s="49">
        <f t="shared" si="36"/>
        <v>0.7567567567567568</v>
      </c>
      <c r="DK26" s="49">
        <f t="shared" si="37"/>
        <v>0.81081081081081086</v>
      </c>
      <c r="DL26" s="48">
        <v>6</v>
      </c>
      <c r="DM26" s="48">
        <v>7</v>
      </c>
      <c r="DN26" s="48">
        <v>8</v>
      </c>
      <c r="DO26" s="49">
        <f t="shared" si="38"/>
        <v>0.75</v>
      </c>
      <c r="DP26" s="49">
        <f t="shared" si="39"/>
        <v>0.875</v>
      </c>
      <c r="DR26" s="48" t="s">
        <v>258</v>
      </c>
      <c r="DS26" s="48">
        <v>22</v>
      </c>
      <c r="DT26" s="48">
        <v>26</v>
      </c>
      <c r="DU26" s="48">
        <v>33</v>
      </c>
      <c r="DV26" s="49">
        <f t="shared" si="40"/>
        <v>0.66666666666666663</v>
      </c>
      <c r="DW26" s="49">
        <f t="shared" si="41"/>
        <v>0.78787878787878785</v>
      </c>
      <c r="DX26" s="48">
        <v>20</v>
      </c>
      <c r="DY26" s="48">
        <v>24</v>
      </c>
      <c r="DZ26" s="48">
        <v>30</v>
      </c>
      <c r="EA26" s="49">
        <f t="shared" si="42"/>
        <v>0.66666666666666663</v>
      </c>
      <c r="EB26" s="49">
        <f t="shared" si="43"/>
        <v>0.8</v>
      </c>
      <c r="ED26" s="50" t="s">
        <v>258</v>
      </c>
      <c r="EE26" s="51">
        <v>19.999999999999996</v>
      </c>
      <c r="EF26" s="51">
        <v>20.999999999999996</v>
      </c>
      <c r="EG26" s="51">
        <v>23</v>
      </c>
      <c r="EH26" s="49">
        <f t="shared" si="44"/>
        <v>0.86956521739130421</v>
      </c>
      <c r="EI26" s="49">
        <f t="shared" si="45"/>
        <v>0.9130434782608694</v>
      </c>
      <c r="EJ26" s="51">
        <v>13.000000000000004</v>
      </c>
      <c r="EK26" s="51">
        <v>15.000000000000002</v>
      </c>
      <c r="EL26" s="51">
        <v>20</v>
      </c>
      <c r="EM26" s="49">
        <f t="shared" si="46"/>
        <v>0.65000000000000013</v>
      </c>
      <c r="EN26" s="49">
        <f t="shared" si="47"/>
        <v>0.75000000000000011</v>
      </c>
      <c r="EP26" s="50" t="s">
        <v>258</v>
      </c>
      <c r="EQ26" s="51">
        <v>17.999999999999993</v>
      </c>
      <c r="ER26" s="51">
        <v>20</v>
      </c>
      <c r="ES26" s="51">
        <v>24</v>
      </c>
      <c r="ET26" s="49">
        <f t="shared" si="48"/>
        <v>0.74999999999999967</v>
      </c>
      <c r="EU26" s="49">
        <f t="shared" si="49"/>
        <v>0.83333333333333337</v>
      </c>
      <c r="EV26" s="52">
        <v>30.999999999999996</v>
      </c>
      <c r="EW26" s="52">
        <v>33</v>
      </c>
      <c r="EX26" s="52">
        <v>33</v>
      </c>
      <c r="EY26" s="53">
        <f t="shared" si="50"/>
        <v>0.93939393939393934</v>
      </c>
      <c r="EZ26" s="49">
        <f t="shared" si="51"/>
        <v>1</v>
      </c>
      <c r="FB26" s="54" t="s">
        <v>258</v>
      </c>
      <c r="FC26" s="52">
        <v>30.999999999999996</v>
      </c>
      <c r="FD26" s="52">
        <v>33</v>
      </c>
      <c r="FE26" s="52">
        <v>33</v>
      </c>
      <c r="FF26" s="53">
        <f t="shared" si="52"/>
        <v>0.93939393939393934</v>
      </c>
      <c r="FG26" s="49">
        <f t="shared" si="53"/>
        <v>1</v>
      </c>
      <c r="FH26" s="52">
        <v>21.999999999999996</v>
      </c>
      <c r="FI26" s="52">
        <v>24</v>
      </c>
      <c r="FJ26" s="52">
        <v>26.999999999999996</v>
      </c>
      <c r="FK26" s="53">
        <f t="shared" si="54"/>
        <v>0.81481481481481477</v>
      </c>
      <c r="FL26" s="49">
        <f t="shared" si="55"/>
        <v>0.88888888888888895</v>
      </c>
      <c r="FN26" s="54" t="s">
        <v>258</v>
      </c>
      <c r="FO26" s="109">
        <v>32.999999999999993</v>
      </c>
      <c r="FP26" s="109">
        <v>32.999999999999993</v>
      </c>
      <c r="FQ26" s="109">
        <v>35</v>
      </c>
      <c r="FR26" s="53">
        <f t="shared" si="56"/>
        <v>0.94285714285714262</v>
      </c>
      <c r="FS26" s="49">
        <f t="shared" si="57"/>
        <v>0.94285714285714262</v>
      </c>
      <c r="FT26" s="109">
        <v>22.999999999999993</v>
      </c>
      <c r="FU26" s="109">
        <v>22.999999999999993</v>
      </c>
      <c r="FV26" s="109">
        <v>25</v>
      </c>
      <c r="FW26" s="53">
        <f t="shared" si="58"/>
        <v>0.91999999999999971</v>
      </c>
      <c r="FX26" s="49">
        <f t="shared" si="59"/>
        <v>0.91999999999999971</v>
      </c>
      <c r="FZ26" s="54" t="s">
        <v>257</v>
      </c>
      <c r="GA26" s="109">
        <v>39</v>
      </c>
      <c r="GB26" s="109">
        <v>43</v>
      </c>
      <c r="GC26" s="109">
        <v>59</v>
      </c>
      <c r="GD26" s="53">
        <f t="shared" si="60"/>
        <v>0.66101694915254239</v>
      </c>
      <c r="GE26" s="49">
        <f t="shared" si="61"/>
        <v>0.72881355932203384</v>
      </c>
      <c r="GF26" s="109">
        <v>19</v>
      </c>
      <c r="GG26" s="109">
        <v>26</v>
      </c>
      <c r="GH26" s="109">
        <v>30</v>
      </c>
      <c r="GI26" s="53">
        <f t="shared" si="62"/>
        <v>0.6333333333333333</v>
      </c>
      <c r="GJ26" s="49">
        <f t="shared" si="63"/>
        <v>0.8666666666666667</v>
      </c>
      <c r="GL26" s="54" t="s">
        <v>257</v>
      </c>
      <c r="GM26" s="109">
        <v>34</v>
      </c>
      <c r="GN26" s="109">
        <v>42</v>
      </c>
      <c r="GO26" s="109">
        <v>52</v>
      </c>
      <c r="GP26" s="53">
        <f t="shared" si="64"/>
        <v>0.65384615384615385</v>
      </c>
      <c r="GQ26" s="49">
        <f t="shared" si="65"/>
        <v>0.80769230769230771</v>
      </c>
      <c r="GR26" s="109">
        <v>13</v>
      </c>
      <c r="GS26" s="109">
        <v>17</v>
      </c>
      <c r="GT26" s="109">
        <v>27</v>
      </c>
      <c r="GU26" s="53">
        <f t="shared" si="66"/>
        <v>0.48148148148148145</v>
      </c>
      <c r="GV26" s="49">
        <f t="shared" si="67"/>
        <v>0.62962962962962965</v>
      </c>
      <c r="GX26" s="54" t="s">
        <v>257</v>
      </c>
      <c r="GY26" s="109">
        <v>36</v>
      </c>
      <c r="GZ26" s="109">
        <v>46</v>
      </c>
      <c r="HA26" s="109">
        <v>54</v>
      </c>
      <c r="HB26" s="53">
        <f t="shared" si="68"/>
        <v>0.66666666666666663</v>
      </c>
      <c r="HC26" s="49">
        <f t="shared" si="69"/>
        <v>0.85185185185185186</v>
      </c>
      <c r="HD26" s="109">
        <v>17</v>
      </c>
      <c r="HE26" s="109">
        <v>21</v>
      </c>
      <c r="HF26" s="109">
        <v>31</v>
      </c>
      <c r="HG26" s="53">
        <f t="shared" si="70"/>
        <v>0.54838709677419351</v>
      </c>
      <c r="HH26" s="49">
        <f t="shared" si="71"/>
        <v>0.67741935483870963</v>
      </c>
      <c r="HJ26" s="54" t="s">
        <v>257</v>
      </c>
      <c r="HK26" s="109">
        <v>31</v>
      </c>
      <c r="HL26" s="109">
        <v>44</v>
      </c>
      <c r="HM26" s="109">
        <v>55</v>
      </c>
      <c r="HN26" s="53">
        <f t="shared" si="72"/>
        <v>0.5636363636363636</v>
      </c>
      <c r="HO26" s="49">
        <f t="shared" si="73"/>
        <v>0.8</v>
      </c>
      <c r="HP26" s="109">
        <v>11</v>
      </c>
      <c r="HQ26" s="109">
        <v>13</v>
      </c>
      <c r="HR26" s="109">
        <v>17</v>
      </c>
      <c r="HS26" s="53">
        <f t="shared" si="74"/>
        <v>0.6470588235294118</v>
      </c>
      <c r="HT26" s="49">
        <f t="shared" si="75"/>
        <v>0.76470588235294112</v>
      </c>
      <c r="HV26" s="111" t="s">
        <v>257</v>
      </c>
      <c r="HW26" s="112">
        <v>24</v>
      </c>
      <c r="HX26" s="112">
        <v>29</v>
      </c>
      <c r="HY26" s="109">
        <v>36</v>
      </c>
      <c r="HZ26" s="53">
        <f t="shared" si="86"/>
        <v>0.66666666666666663</v>
      </c>
      <c r="IA26" s="49">
        <f t="shared" si="87"/>
        <v>0.80555555555555558</v>
      </c>
      <c r="IB26" s="109">
        <v>9</v>
      </c>
      <c r="IC26" s="109">
        <v>13</v>
      </c>
      <c r="ID26" s="109">
        <v>20</v>
      </c>
      <c r="IE26" s="53">
        <f t="shared" si="76"/>
        <v>0.45</v>
      </c>
      <c r="IF26" s="49">
        <f t="shared" si="77"/>
        <v>0.65</v>
      </c>
      <c r="IH26" s="111" t="s">
        <v>258</v>
      </c>
      <c r="II26" s="112">
        <v>39</v>
      </c>
      <c r="IJ26" s="112">
        <v>41</v>
      </c>
      <c r="IK26" s="109">
        <v>43</v>
      </c>
      <c r="IL26" s="53">
        <f t="shared" si="82"/>
        <v>0.90697674418604646</v>
      </c>
      <c r="IM26" s="49">
        <f t="shared" si="83"/>
        <v>0.95348837209302328</v>
      </c>
      <c r="IN26" s="109">
        <v>28</v>
      </c>
      <c r="IO26" s="112">
        <v>29</v>
      </c>
      <c r="IP26" s="109">
        <v>32</v>
      </c>
      <c r="IQ26" s="53">
        <f t="shared" si="78"/>
        <v>0.875</v>
      </c>
      <c r="IR26" s="49">
        <f t="shared" si="79"/>
        <v>0.90625</v>
      </c>
    </row>
    <row r="27" spans="1:252" x14ac:dyDescent="0.25">
      <c r="A27" s="48" t="s">
        <v>259</v>
      </c>
      <c r="B27" s="48" t="s">
        <v>315</v>
      </c>
      <c r="C27" s="48">
        <v>7</v>
      </c>
      <c r="D27" s="48">
        <v>11</v>
      </c>
      <c r="E27" s="48">
        <v>12</v>
      </c>
      <c r="F27" s="49">
        <f t="shared" si="0"/>
        <v>0.58333333333333337</v>
      </c>
      <c r="G27" s="49">
        <f t="shared" si="1"/>
        <v>0.91666666666666663</v>
      </c>
      <c r="H27" s="48">
        <v>1</v>
      </c>
      <c r="I27" s="48">
        <v>3</v>
      </c>
      <c r="J27" s="48">
        <v>3</v>
      </c>
      <c r="K27" s="49">
        <f t="shared" si="2"/>
        <v>0.33333333333333331</v>
      </c>
      <c r="L27" s="49">
        <f t="shared" si="3"/>
        <v>1</v>
      </c>
      <c r="N27" s="48" t="s">
        <v>259</v>
      </c>
      <c r="O27" s="48">
        <v>50</v>
      </c>
      <c r="P27" s="48">
        <v>55</v>
      </c>
      <c r="Q27" s="48">
        <v>59</v>
      </c>
      <c r="R27" s="49">
        <f t="shared" si="4"/>
        <v>0.84745762711864403</v>
      </c>
      <c r="S27" s="49">
        <f t="shared" si="5"/>
        <v>0.93220338983050843</v>
      </c>
      <c r="T27" s="48">
        <v>9</v>
      </c>
      <c r="U27" s="48">
        <v>14</v>
      </c>
      <c r="V27" s="48">
        <v>16</v>
      </c>
      <c r="W27" s="49">
        <f t="shared" si="6"/>
        <v>0.5625</v>
      </c>
      <c r="X27" s="49">
        <f t="shared" si="7"/>
        <v>0.875</v>
      </c>
      <c r="Z27" s="48" t="s">
        <v>258</v>
      </c>
      <c r="AA27" s="48">
        <v>30</v>
      </c>
      <c r="AB27" s="48">
        <v>34</v>
      </c>
      <c r="AC27" s="48">
        <v>39</v>
      </c>
      <c r="AD27" s="49">
        <f t="shared" si="8"/>
        <v>0.76923076923076927</v>
      </c>
      <c r="AE27" s="49">
        <f t="shared" si="9"/>
        <v>0.87179487179487181</v>
      </c>
      <c r="AF27" s="48">
        <v>8</v>
      </c>
      <c r="AG27" s="48">
        <v>13</v>
      </c>
      <c r="AH27" s="48">
        <v>15</v>
      </c>
      <c r="AI27" s="49">
        <f t="shared" si="10"/>
        <v>0.53333333333333333</v>
      </c>
      <c r="AJ27" s="49">
        <f t="shared" si="11"/>
        <v>0.8666666666666667</v>
      </c>
      <c r="AL27" s="48" t="s">
        <v>259</v>
      </c>
      <c r="AM27" s="48">
        <v>30</v>
      </c>
      <c r="AN27" s="48">
        <v>50</v>
      </c>
      <c r="AO27" s="48">
        <v>50</v>
      </c>
      <c r="AP27" s="49">
        <f t="shared" si="12"/>
        <v>0.6</v>
      </c>
      <c r="AQ27" s="49">
        <f t="shared" si="13"/>
        <v>1</v>
      </c>
      <c r="AR27" s="48">
        <v>0</v>
      </c>
      <c r="AS27" s="48">
        <v>2</v>
      </c>
      <c r="AT27" s="48">
        <v>5</v>
      </c>
      <c r="AU27" s="49">
        <f t="shared" si="14"/>
        <v>0</v>
      </c>
      <c r="AV27" s="49">
        <f t="shared" si="15"/>
        <v>0.4</v>
      </c>
      <c r="AX27" s="48" t="s">
        <v>258</v>
      </c>
      <c r="AY27" s="48">
        <v>35</v>
      </c>
      <c r="AZ27" s="48">
        <v>39</v>
      </c>
      <c r="BA27" s="48">
        <v>44</v>
      </c>
      <c r="BB27" s="49">
        <f t="shared" si="16"/>
        <v>0.79545454545454541</v>
      </c>
      <c r="BC27" s="49">
        <f t="shared" si="17"/>
        <v>0.88636363636363635</v>
      </c>
      <c r="BD27" s="48">
        <v>6</v>
      </c>
      <c r="BE27" s="48">
        <v>12</v>
      </c>
      <c r="BF27" s="48">
        <v>23</v>
      </c>
      <c r="BG27" s="49">
        <f t="shared" si="18"/>
        <v>0.2608695652173913</v>
      </c>
      <c r="BH27" s="49">
        <f t="shared" si="19"/>
        <v>0.52173913043478259</v>
      </c>
      <c r="BJ27" s="48" t="s">
        <v>258</v>
      </c>
      <c r="BK27" s="48">
        <v>29</v>
      </c>
      <c r="BL27" s="48">
        <v>40</v>
      </c>
      <c r="BM27" s="48">
        <v>50</v>
      </c>
      <c r="BN27" s="49">
        <f t="shared" si="20"/>
        <v>0.57999999999999996</v>
      </c>
      <c r="BO27" s="49">
        <f t="shared" si="21"/>
        <v>0.8</v>
      </c>
      <c r="BP27" s="48">
        <v>11</v>
      </c>
      <c r="BQ27" s="48">
        <v>20</v>
      </c>
      <c r="BR27" s="48">
        <v>25</v>
      </c>
      <c r="BS27" s="49">
        <f t="shared" si="22"/>
        <v>0.44</v>
      </c>
      <c r="BT27" s="49">
        <f t="shared" si="23"/>
        <v>0.8</v>
      </c>
      <c r="BV27" s="48" t="s">
        <v>259</v>
      </c>
      <c r="BW27" s="48">
        <v>13</v>
      </c>
      <c r="BX27" s="48">
        <v>25</v>
      </c>
      <c r="BY27" s="48">
        <v>32</v>
      </c>
      <c r="BZ27" s="49">
        <f t="shared" si="24"/>
        <v>0.40625</v>
      </c>
      <c r="CA27" s="49">
        <f t="shared" si="25"/>
        <v>0.78125</v>
      </c>
      <c r="CB27" s="48">
        <v>8</v>
      </c>
      <c r="CC27" s="48">
        <v>11</v>
      </c>
      <c r="CD27" s="48">
        <v>13</v>
      </c>
      <c r="CE27" s="49">
        <f t="shared" si="26"/>
        <v>0.61538461538461542</v>
      </c>
      <c r="CF27" s="49">
        <f t="shared" si="27"/>
        <v>0.84615384615384615</v>
      </c>
      <c r="CH27" s="48" t="s">
        <v>259</v>
      </c>
      <c r="CI27" s="48">
        <v>27</v>
      </c>
      <c r="CJ27" s="48">
        <v>34</v>
      </c>
      <c r="CK27" s="48">
        <v>38</v>
      </c>
      <c r="CL27" s="49">
        <f t="shared" si="28"/>
        <v>0.71052631578947367</v>
      </c>
      <c r="CM27" s="49">
        <f t="shared" si="29"/>
        <v>0.89473684210526316</v>
      </c>
      <c r="CN27" s="48">
        <v>13</v>
      </c>
      <c r="CO27" s="48">
        <v>16</v>
      </c>
      <c r="CP27" s="48">
        <v>17</v>
      </c>
      <c r="CQ27" s="49">
        <f t="shared" si="30"/>
        <v>0.76470588235294112</v>
      </c>
      <c r="CR27" s="49">
        <f t="shared" si="31"/>
        <v>0.94117647058823528</v>
      </c>
      <c r="CT27" s="48" t="s">
        <v>259</v>
      </c>
      <c r="CU27" s="48">
        <v>10</v>
      </c>
      <c r="CV27" s="48">
        <v>11</v>
      </c>
      <c r="CW27" s="48">
        <v>22</v>
      </c>
      <c r="CX27" s="49">
        <f t="shared" si="32"/>
        <v>0.45454545454545453</v>
      </c>
      <c r="CY27" s="49">
        <f t="shared" si="33"/>
        <v>0.5</v>
      </c>
      <c r="CZ27" s="48">
        <v>6</v>
      </c>
      <c r="DA27" s="48">
        <v>7</v>
      </c>
      <c r="DB27" s="48">
        <v>13</v>
      </c>
      <c r="DC27" s="49">
        <f t="shared" si="34"/>
        <v>0.46153846153846156</v>
      </c>
      <c r="DD27" s="49">
        <f t="shared" si="35"/>
        <v>0.53846153846153844</v>
      </c>
      <c r="DF27" s="48" t="s">
        <v>259</v>
      </c>
      <c r="DG27" s="48">
        <v>12</v>
      </c>
      <c r="DH27" s="48">
        <v>13</v>
      </c>
      <c r="DI27" s="48">
        <v>14</v>
      </c>
      <c r="DJ27" s="49">
        <f t="shared" si="36"/>
        <v>0.8571428571428571</v>
      </c>
      <c r="DK27" s="49">
        <f t="shared" si="37"/>
        <v>0.9285714285714286</v>
      </c>
      <c r="DL27" s="48">
        <v>17</v>
      </c>
      <c r="DM27" s="48">
        <v>26</v>
      </c>
      <c r="DN27" s="48">
        <v>31</v>
      </c>
      <c r="DO27" s="49">
        <f t="shared" si="38"/>
        <v>0.54838709677419351</v>
      </c>
      <c r="DP27" s="49">
        <f t="shared" si="39"/>
        <v>0.83870967741935487</v>
      </c>
      <c r="DR27" s="48" t="s">
        <v>259</v>
      </c>
      <c r="DS27" s="48">
        <v>9</v>
      </c>
      <c r="DT27" s="48">
        <v>11</v>
      </c>
      <c r="DU27" s="48">
        <v>19</v>
      </c>
      <c r="DV27" s="49">
        <f t="shared" si="40"/>
        <v>0.47368421052631576</v>
      </c>
      <c r="DW27" s="49">
        <f t="shared" si="41"/>
        <v>0.57894736842105265</v>
      </c>
      <c r="DX27" s="48">
        <v>4</v>
      </c>
      <c r="DY27" s="48">
        <v>6</v>
      </c>
      <c r="DZ27" s="48">
        <v>14</v>
      </c>
      <c r="EA27" s="49">
        <f t="shared" si="42"/>
        <v>0.2857142857142857</v>
      </c>
      <c r="EB27" s="49">
        <f t="shared" si="43"/>
        <v>0.42857142857142855</v>
      </c>
      <c r="ED27" s="50" t="s">
        <v>259</v>
      </c>
      <c r="EE27" s="51">
        <v>13</v>
      </c>
      <c r="EF27" s="51">
        <v>13.999999999999998</v>
      </c>
      <c r="EG27" s="51">
        <v>18.000000000000004</v>
      </c>
      <c r="EH27" s="49">
        <f t="shared" si="44"/>
        <v>0.7222222222222221</v>
      </c>
      <c r="EI27" s="49">
        <f t="shared" si="45"/>
        <v>0.77777777777777757</v>
      </c>
      <c r="EJ27" s="51">
        <v>9</v>
      </c>
      <c r="EK27" s="51">
        <v>12.000000000000007</v>
      </c>
      <c r="EL27" s="51">
        <v>14.000000000000011</v>
      </c>
      <c r="EM27" s="49">
        <f t="shared" si="46"/>
        <v>0.64285714285714235</v>
      </c>
      <c r="EN27" s="49">
        <f t="shared" si="47"/>
        <v>0.85714285714285698</v>
      </c>
      <c r="EP27" s="50" t="s">
        <v>259</v>
      </c>
      <c r="EQ27" s="51">
        <v>14.000000000000005</v>
      </c>
      <c r="ER27" s="51">
        <v>15.000000000000005</v>
      </c>
      <c r="ES27" s="51">
        <v>19.000000000000004</v>
      </c>
      <c r="ET27" s="49">
        <f t="shared" si="48"/>
        <v>0.73684210526315808</v>
      </c>
      <c r="EU27" s="49">
        <f t="shared" si="49"/>
        <v>0.78947368421052644</v>
      </c>
      <c r="EV27" s="52">
        <v>15.000000000000004</v>
      </c>
      <c r="EW27" s="52">
        <v>20.000000000000007</v>
      </c>
      <c r="EX27" s="52">
        <v>20.000000000000007</v>
      </c>
      <c r="EY27" s="53">
        <f t="shared" si="50"/>
        <v>0.74999999999999989</v>
      </c>
      <c r="EZ27" s="49">
        <f t="shared" si="51"/>
        <v>1</v>
      </c>
      <c r="FB27" s="54" t="s">
        <v>259</v>
      </c>
      <c r="FC27" s="52">
        <v>15.000000000000004</v>
      </c>
      <c r="FD27" s="52">
        <v>20.000000000000007</v>
      </c>
      <c r="FE27" s="52">
        <v>20.000000000000007</v>
      </c>
      <c r="FF27" s="53">
        <f t="shared" si="52"/>
        <v>0.74999999999999989</v>
      </c>
      <c r="FG27" s="49">
        <f t="shared" si="53"/>
        <v>1</v>
      </c>
      <c r="FH27" s="52">
        <v>2.9999999999999996</v>
      </c>
      <c r="FI27" s="52">
        <v>6.0000000000000009</v>
      </c>
      <c r="FJ27" s="52">
        <v>6.0000000000000009</v>
      </c>
      <c r="FK27" s="53">
        <f t="shared" si="54"/>
        <v>0.49999999999999983</v>
      </c>
      <c r="FL27" s="49">
        <f t="shared" si="55"/>
        <v>1</v>
      </c>
      <c r="FN27" s="54" t="s">
        <v>259</v>
      </c>
      <c r="FO27" s="109">
        <v>12.999999999999998</v>
      </c>
      <c r="FP27" s="109">
        <v>15.000000000000007</v>
      </c>
      <c r="FQ27" s="109">
        <v>15.000000000000007</v>
      </c>
      <c r="FR27" s="53">
        <f t="shared" si="56"/>
        <v>0.86666666666666614</v>
      </c>
      <c r="FS27" s="49">
        <f t="shared" si="57"/>
        <v>1</v>
      </c>
      <c r="FT27" s="109">
        <v>8.0000000000000071</v>
      </c>
      <c r="FU27" s="109">
        <v>9.0000000000000018</v>
      </c>
      <c r="FV27" s="109">
        <v>9.9999999999999964</v>
      </c>
      <c r="FW27" s="53">
        <f t="shared" si="58"/>
        <v>0.80000000000000104</v>
      </c>
      <c r="FX27" s="49">
        <f t="shared" si="59"/>
        <v>0.90000000000000047</v>
      </c>
      <c r="FZ27" s="54" t="s">
        <v>258</v>
      </c>
      <c r="GA27" s="109">
        <v>33</v>
      </c>
      <c r="GB27" s="109">
        <v>36</v>
      </c>
      <c r="GC27" s="109">
        <v>42</v>
      </c>
      <c r="GD27" s="53">
        <f t="shared" si="60"/>
        <v>0.7857142857142857</v>
      </c>
      <c r="GE27" s="49">
        <f t="shared" si="61"/>
        <v>0.8571428571428571</v>
      </c>
      <c r="GF27" s="109">
        <v>30</v>
      </c>
      <c r="GG27" s="109">
        <v>34</v>
      </c>
      <c r="GH27" s="109">
        <v>37</v>
      </c>
      <c r="GI27" s="53">
        <f t="shared" si="62"/>
        <v>0.81081081081081086</v>
      </c>
      <c r="GJ27" s="49">
        <f t="shared" si="63"/>
        <v>0.91891891891891897</v>
      </c>
      <c r="GL27" s="54" t="s">
        <v>258</v>
      </c>
      <c r="GM27" s="109">
        <v>28</v>
      </c>
      <c r="GN27" s="109">
        <v>32</v>
      </c>
      <c r="GO27" s="109">
        <v>32</v>
      </c>
      <c r="GP27" s="53">
        <f t="shared" si="64"/>
        <v>0.875</v>
      </c>
      <c r="GQ27" s="49">
        <f t="shared" si="65"/>
        <v>1</v>
      </c>
      <c r="GR27" s="109">
        <v>31</v>
      </c>
      <c r="GS27" s="109">
        <v>31</v>
      </c>
      <c r="GT27" s="109">
        <v>34</v>
      </c>
      <c r="GU27" s="53">
        <f t="shared" si="66"/>
        <v>0.91176470588235292</v>
      </c>
      <c r="GV27" s="49">
        <f t="shared" si="67"/>
        <v>0.91176470588235292</v>
      </c>
      <c r="GX27" s="54" t="s">
        <v>258</v>
      </c>
      <c r="GY27" s="109">
        <v>28</v>
      </c>
      <c r="GZ27" s="109">
        <v>29</v>
      </c>
      <c r="HA27" s="109">
        <v>31</v>
      </c>
      <c r="HB27" s="53">
        <f t="shared" si="68"/>
        <v>0.90322580645161288</v>
      </c>
      <c r="HC27" s="49">
        <f t="shared" si="69"/>
        <v>0.93548387096774188</v>
      </c>
      <c r="HD27" s="109">
        <v>34</v>
      </c>
      <c r="HE27" s="109">
        <v>37</v>
      </c>
      <c r="HF27" s="109">
        <v>42</v>
      </c>
      <c r="HG27" s="53">
        <f t="shared" si="70"/>
        <v>0.80952380952380953</v>
      </c>
      <c r="HH27" s="49">
        <f t="shared" si="71"/>
        <v>0.88095238095238093</v>
      </c>
      <c r="HJ27" s="54" t="s">
        <v>258</v>
      </c>
      <c r="HK27" s="109">
        <v>49</v>
      </c>
      <c r="HL27" s="109">
        <v>50</v>
      </c>
      <c r="HM27" s="109">
        <v>55</v>
      </c>
      <c r="HN27" s="53">
        <f t="shared" si="72"/>
        <v>0.89090909090909087</v>
      </c>
      <c r="HO27" s="49">
        <f t="shared" si="73"/>
        <v>0.90909090909090906</v>
      </c>
      <c r="HP27" s="109">
        <v>31</v>
      </c>
      <c r="HQ27" s="109">
        <v>32</v>
      </c>
      <c r="HR27" s="109">
        <v>33</v>
      </c>
      <c r="HS27" s="53">
        <f t="shared" si="74"/>
        <v>0.93939393939393945</v>
      </c>
      <c r="HT27" s="49">
        <f t="shared" si="75"/>
        <v>0.96969696969696972</v>
      </c>
      <c r="HV27" s="111" t="s">
        <v>258</v>
      </c>
      <c r="HW27" s="112">
        <v>39</v>
      </c>
      <c r="HX27" s="112">
        <v>41</v>
      </c>
      <c r="HY27" s="109">
        <v>43</v>
      </c>
      <c r="HZ27" s="53">
        <f t="shared" si="86"/>
        <v>0.90697674418604646</v>
      </c>
      <c r="IA27" s="49">
        <f t="shared" si="87"/>
        <v>0.95348837209302328</v>
      </c>
      <c r="IB27" s="109">
        <v>22</v>
      </c>
      <c r="IC27" s="109">
        <v>22</v>
      </c>
      <c r="ID27" s="109">
        <v>25</v>
      </c>
      <c r="IE27" s="53">
        <f t="shared" si="76"/>
        <v>0.88</v>
      </c>
      <c r="IF27" s="49">
        <f t="shared" si="77"/>
        <v>0.88</v>
      </c>
      <c r="IH27" s="111" t="s">
        <v>259</v>
      </c>
      <c r="II27" s="112">
        <v>22</v>
      </c>
      <c r="IJ27" s="112">
        <v>22</v>
      </c>
      <c r="IK27" s="109">
        <v>25</v>
      </c>
      <c r="IL27" s="53">
        <f t="shared" si="82"/>
        <v>0.88</v>
      </c>
      <c r="IM27" s="49">
        <f t="shared" si="83"/>
        <v>0.88</v>
      </c>
      <c r="IN27" s="109">
        <v>12</v>
      </c>
      <c r="IO27" s="112">
        <v>12</v>
      </c>
      <c r="IP27" s="109">
        <v>14</v>
      </c>
      <c r="IQ27" s="53">
        <f t="shared" si="78"/>
        <v>0.8571428571428571</v>
      </c>
      <c r="IR27" s="49">
        <f t="shared" si="79"/>
        <v>0.8571428571428571</v>
      </c>
    </row>
    <row r="28" spans="1:252" x14ac:dyDescent="0.25">
      <c r="A28" s="48" t="s">
        <v>260</v>
      </c>
      <c r="B28" s="48" t="s">
        <v>316</v>
      </c>
      <c r="C28" s="48">
        <v>4</v>
      </c>
      <c r="D28" s="48">
        <v>4</v>
      </c>
      <c r="E28" s="48">
        <v>4</v>
      </c>
      <c r="F28" s="49">
        <f t="shared" si="0"/>
        <v>1</v>
      </c>
      <c r="G28" s="49">
        <f t="shared" si="1"/>
        <v>1</v>
      </c>
      <c r="H28" s="48">
        <v>4</v>
      </c>
      <c r="I28" s="48">
        <v>6</v>
      </c>
      <c r="J28" s="48">
        <v>7</v>
      </c>
      <c r="K28" s="49">
        <f t="shared" si="2"/>
        <v>0.5714285714285714</v>
      </c>
      <c r="L28" s="49">
        <f t="shared" si="3"/>
        <v>0.8571428571428571</v>
      </c>
      <c r="N28" s="48" t="s">
        <v>260</v>
      </c>
      <c r="O28" s="48">
        <v>0</v>
      </c>
      <c r="P28" s="48">
        <v>0</v>
      </c>
      <c r="Q28" s="48">
        <v>0</v>
      </c>
      <c r="R28" s="49" t="e">
        <f t="shared" si="4"/>
        <v>#DIV/0!</v>
      </c>
      <c r="S28" s="49" t="e">
        <f t="shared" si="5"/>
        <v>#DIV/0!</v>
      </c>
      <c r="T28" s="48">
        <v>2</v>
      </c>
      <c r="U28" s="48">
        <v>2</v>
      </c>
      <c r="V28" s="48">
        <v>4</v>
      </c>
      <c r="W28" s="49">
        <f t="shared" si="6"/>
        <v>0.5</v>
      </c>
      <c r="X28" s="49">
        <f t="shared" si="7"/>
        <v>0.5</v>
      </c>
      <c r="Z28" s="48" t="s">
        <v>259</v>
      </c>
      <c r="AA28" s="48">
        <v>23</v>
      </c>
      <c r="AB28" s="48">
        <v>42</v>
      </c>
      <c r="AC28" s="48">
        <v>44</v>
      </c>
      <c r="AD28" s="49">
        <f t="shared" si="8"/>
        <v>0.52272727272727271</v>
      </c>
      <c r="AE28" s="49">
        <f t="shared" si="9"/>
        <v>0.95454545454545459</v>
      </c>
      <c r="AF28" s="48">
        <v>4</v>
      </c>
      <c r="AG28" s="48">
        <v>10</v>
      </c>
      <c r="AH28" s="48">
        <v>10</v>
      </c>
      <c r="AI28" s="49">
        <f t="shared" si="10"/>
        <v>0.4</v>
      </c>
      <c r="AJ28" s="49">
        <f t="shared" si="11"/>
        <v>1</v>
      </c>
      <c r="AL28" s="48" t="s">
        <v>260</v>
      </c>
      <c r="AM28" s="48">
        <v>1</v>
      </c>
      <c r="AN28" s="48">
        <v>1</v>
      </c>
      <c r="AO28" s="48">
        <v>1</v>
      </c>
      <c r="AP28" s="49">
        <f t="shared" si="12"/>
        <v>1</v>
      </c>
      <c r="AQ28" s="49">
        <f t="shared" si="13"/>
        <v>1</v>
      </c>
      <c r="AR28" s="48">
        <v>3</v>
      </c>
      <c r="AS28" s="48">
        <v>3</v>
      </c>
      <c r="AT28" s="48">
        <v>3</v>
      </c>
      <c r="AU28" s="49">
        <f t="shared" si="14"/>
        <v>1</v>
      </c>
      <c r="AV28" s="49">
        <f t="shared" si="15"/>
        <v>1</v>
      </c>
      <c r="AX28" s="48" t="s">
        <v>259</v>
      </c>
      <c r="AY28" s="48">
        <v>32</v>
      </c>
      <c r="AZ28" s="48">
        <v>49</v>
      </c>
      <c r="BA28" s="48">
        <v>53</v>
      </c>
      <c r="BB28" s="49">
        <f t="shared" si="16"/>
        <v>0.60377358490566035</v>
      </c>
      <c r="BC28" s="49">
        <f t="shared" si="17"/>
        <v>0.92452830188679247</v>
      </c>
      <c r="BD28" s="48">
        <v>12</v>
      </c>
      <c r="BE28" s="48">
        <v>19</v>
      </c>
      <c r="BF28" s="48">
        <v>24</v>
      </c>
      <c r="BG28" s="49">
        <f t="shared" si="18"/>
        <v>0.5</v>
      </c>
      <c r="BH28" s="49">
        <f t="shared" si="19"/>
        <v>0.79166666666666663</v>
      </c>
      <c r="BJ28" s="48" t="s">
        <v>259</v>
      </c>
      <c r="BK28" s="48">
        <v>48</v>
      </c>
      <c r="BL28" s="48">
        <v>64</v>
      </c>
      <c r="BM28" s="48">
        <v>64</v>
      </c>
      <c r="BN28" s="49">
        <f t="shared" si="20"/>
        <v>0.75</v>
      </c>
      <c r="BO28" s="49">
        <f t="shared" si="21"/>
        <v>1</v>
      </c>
      <c r="BP28" s="48">
        <v>1</v>
      </c>
      <c r="BQ28" s="48">
        <v>3</v>
      </c>
      <c r="BR28" s="48">
        <v>3</v>
      </c>
      <c r="BS28" s="49">
        <f t="shared" si="22"/>
        <v>0.33333333333333331</v>
      </c>
      <c r="BT28" s="49">
        <f t="shared" si="23"/>
        <v>1</v>
      </c>
      <c r="BV28" s="48" t="s">
        <v>261</v>
      </c>
      <c r="BW28" s="48">
        <v>31</v>
      </c>
      <c r="BX28" s="48">
        <v>35</v>
      </c>
      <c r="BY28" s="48">
        <v>39</v>
      </c>
      <c r="BZ28" s="49">
        <f t="shared" si="24"/>
        <v>0.79487179487179482</v>
      </c>
      <c r="CA28" s="49">
        <f t="shared" si="25"/>
        <v>0.89743589743589747</v>
      </c>
      <c r="CB28" s="48">
        <v>10</v>
      </c>
      <c r="CC28" s="48">
        <v>15</v>
      </c>
      <c r="CD28" s="48">
        <v>16</v>
      </c>
      <c r="CE28" s="49">
        <f t="shared" si="26"/>
        <v>0.625</v>
      </c>
      <c r="CF28" s="49">
        <f t="shared" si="27"/>
        <v>0.9375</v>
      </c>
      <c r="CH28" s="48" t="s">
        <v>261</v>
      </c>
      <c r="CI28" s="48">
        <v>51</v>
      </c>
      <c r="CJ28" s="48">
        <v>67</v>
      </c>
      <c r="CK28" s="48">
        <v>67</v>
      </c>
      <c r="CL28" s="49">
        <f t="shared" si="28"/>
        <v>0.76119402985074625</v>
      </c>
      <c r="CM28" s="49">
        <f t="shared" si="29"/>
        <v>1</v>
      </c>
      <c r="CN28" s="48">
        <v>10</v>
      </c>
      <c r="CO28" s="48">
        <v>19</v>
      </c>
      <c r="CP28" s="48">
        <v>20</v>
      </c>
      <c r="CQ28" s="49">
        <f t="shared" si="30"/>
        <v>0.5</v>
      </c>
      <c r="CR28" s="49">
        <f t="shared" si="31"/>
        <v>0.95</v>
      </c>
      <c r="CT28" s="48" t="s">
        <v>261</v>
      </c>
      <c r="CU28" s="48">
        <v>32</v>
      </c>
      <c r="CV28" s="48">
        <v>41</v>
      </c>
      <c r="CW28" s="48">
        <v>47</v>
      </c>
      <c r="CX28" s="49">
        <f t="shared" si="32"/>
        <v>0.68085106382978722</v>
      </c>
      <c r="CY28" s="49">
        <f t="shared" si="33"/>
        <v>0.87234042553191493</v>
      </c>
      <c r="CZ28" s="48">
        <v>17</v>
      </c>
      <c r="DA28" s="48">
        <v>22</v>
      </c>
      <c r="DB28" s="48">
        <v>23</v>
      </c>
      <c r="DC28" s="49">
        <f t="shared" si="34"/>
        <v>0.73913043478260865</v>
      </c>
      <c r="DD28" s="49">
        <f t="shared" si="35"/>
        <v>0.95652173913043481</v>
      </c>
      <c r="DF28" s="48" t="s">
        <v>261</v>
      </c>
      <c r="DG28" s="48">
        <v>50</v>
      </c>
      <c r="DH28" s="48">
        <v>62</v>
      </c>
      <c r="DI28" s="48">
        <v>66</v>
      </c>
      <c r="DJ28" s="49">
        <f t="shared" si="36"/>
        <v>0.75757575757575757</v>
      </c>
      <c r="DK28" s="49">
        <f t="shared" si="37"/>
        <v>0.93939393939393945</v>
      </c>
      <c r="DL28" s="48">
        <v>24</v>
      </c>
      <c r="DM28" s="48">
        <v>27</v>
      </c>
      <c r="DN28" s="48">
        <v>28</v>
      </c>
      <c r="DO28" s="49">
        <f t="shared" si="38"/>
        <v>0.8571428571428571</v>
      </c>
      <c r="DP28" s="49">
        <f t="shared" si="39"/>
        <v>0.9642857142857143</v>
      </c>
      <c r="DR28" s="48" t="s">
        <v>260</v>
      </c>
      <c r="DS28" s="48">
        <v>6</v>
      </c>
      <c r="DT28" s="48">
        <v>9</v>
      </c>
      <c r="DU28" s="48">
        <v>9</v>
      </c>
      <c r="DV28" s="49">
        <f t="shared" si="40"/>
        <v>0.66666666666666663</v>
      </c>
      <c r="DW28" s="49">
        <f t="shared" si="41"/>
        <v>1</v>
      </c>
      <c r="DX28" s="48">
        <v>2</v>
      </c>
      <c r="DY28" s="48">
        <v>4</v>
      </c>
      <c r="DZ28" s="48">
        <v>5</v>
      </c>
      <c r="EA28" s="49">
        <f t="shared" si="42"/>
        <v>0.4</v>
      </c>
      <c r="EB28" s="49">
        <f t="shared" si="43"/>
        <v>0.8</v>
      </c>
      <c r="ED28" s="50" t="s">
        <v>260</v>
      </c>
      <c r="EE28" s="51">
        <v>5.9999999999999991</v>
      </c>
      <c r="EF28" s="51">
        <v>9</v>
      </c>
      <c r="EG28" s="51">
        <v>12</v>
      </c>
      <c r="EH28" s="49">
        <f t="shared" si="44"/>
        <v>0.49999999999999994</v>
      </c>
      <c r="EI28" s="49">
        <f t="shared" si="45"/>
        <v>0.75</v>
      </c>
      <c r="EJ28" s="51">
        <v>2</v>
      </c>
      <c r="EK28" s="51">
        <v>5</v>
      </c>
      <c r="EL28" s="51">
        <v>5</v>
      </c>
      <c r="EM28" s="49">
        <f t="shared" si="46"/>
        <v>0.4</v>
      </c>
      <c r="EN28" s="49">
        <f t="shared" si="47"/>
        <v>1</v>
      </c>
      <c r="EP28" s="50" t="s">
        <v>260</v>
      </c>
      <c r="EQ28" s="51">
        <v>0</v>
      </c>
      <c r="ER28" s="51">
        <v>1</v>
      </c>
      <c r="ES28" s="51">
        <v>1</v>
      </c>
      <c r="ET28" s="49">
        <f t="shared" si="48"/>
        <v>0</v>
      </c>
      <c r="EU28" s="49">
        <f t="shared" si="49"/>
        <v>1</v>
      </c>
      <c r="EV28" s="52">
        <v>7</v>
      </c>
      <c r="EW28" s="52">
        <v>7</v>
      </c>
      <c r="EX28" s="52">
        <v>7</v>
      </c>
      <c r="EY28" s="53">
        <f t="shared" si="50"/>
        <v>1</v>
      </c>
      <c r="EZ28" s="49">
        <f t="shared" si="51"/>
        <v>1</v>
      </c>
      <c r="FB28" s="54" t="s">
        <v>260</v>
      </c>
      <c r="FC28" s="52">
        <v>7</v>
      </c>
      <c r="FD28" s="52">
        <v>7</v>
      </c>
      <c r="FE28" s="52">
        <v>7</v>
      </c>
      <c r="FF28" s="53">
        <f t="shared" si="52"/>
        <v>1</v>
      </c>
      <c r="FG28" s="49">
        <f t="shared" si="53"/>
        <v>1</v>
      </c>
      <c r="FH28" s="52">
        <v>5</v>
      </c>
      <c r="FI28" s="52">
        <v>5</v>
      </c>
      <c r="FJ28" s="52">
        <v>6</v>
      </c>
      <c r="FK28" s="53">
        <f t="shared" si="54"/>
        <v>0.83333333333333337</v>
      </c>
      <c r="FL28" s="49">
        <f t="shared" si="55"/>
        <v>0.83333333333333337</v>
      </c>
      <c r="FN28" s="54" t="s">
        <v>260</v>
      </c>
      <c r="FO28" s="109">
        <v>5</v>
      </c>
      <c r="FP28" s="109">
        <v>5</v>
      </c>
      <c r="FQ28" s="109">
        <v>6</v>
      </c>
      <c r="FR28" s="53">
        <f t="shared" si="56"/>
        <v>0.83333333333333337</v>
      </c>
      <c r="FS28" s="49">
        <f t="shared" si="57"/>
        <v>0.83333333333333337</v>
      </c>
      <c r="FT28" s="109">
        <v>2</v>
      </c>
      <c r="FU28" s="109">
        <v>3</v>
      </c>
      <c r="FV28" s="109">
        <v>3</v>
      </c>
      <c r="FW28" s="53">
        <f t="shared" si="58"/>
        <v>0.66666666666666663</v>
      </c>
      <c r="FX28" s="49">
        <f t="shared" si="59"/>
        <v>1</v>
      </c>
      <c r="FZ28" s="54" t="s">
        <v>259</v>
      </c>
      <c r="GA28" s="109">
        <v>8</v>
      </c>
      <c r="GB28" s="109">
        <v>9</v>
      </c>
      <c r="GC28" s="109">
        <v>11</v>
      </c>
      <c r="GD28" s="53">
        <f t="shared" si="60"/>
        <v>0.72727272727272729</v>
      </c>
      <c r="GE28" s="49">
        <f t="shared" si="61"/>
        <v>0.81818181818181823</v>
      </c>
      <c r="GF28" s="109">
        <v>13</v>
      </c>
      <c r="GG28" s="109">
        <v>15</v>
      </c>
      <c r="GH28" s="109">
        <v>19</v>
      </c>
      <c r="GI28" s="53">
        <f t="shared" si="62"/>
        <v>0.68421052631578949</v>
      </c>
      <c r="GJ28" s="49">
        <f t="shared" si="63"/>
        <v>0.78947368421052633</v>
      </c>
      <c r="GL28" s="54" t="s">
        <v>259</v>
      </c>
      <c r="GM28" s="109">
        <v>4</v>
      </c>
      <c r="GN28" s="109">
        <v>5</v>
      </c>
      <c r="GO28" s="109">
        <v>6</v>
      </c>
      <c r="GP28" s="53">
        <f t="shared" si="64"/>
        <v>0.66666666666666663</v>
      </c>
      <c r="GQ28" s="49">
        <f t="shared" si="65"/>
        <v>0.83333333333333337</v>
      </c>
      <c r="GR28" s="109">
        <v>1</v>
      </c>
      <c r="GS28" s="109">
        <v>1</v>
      </c>
      <c r="GT28" s="109">
        <v>2</v>
      </c>
      <c r="GU28" s="53">
        <f t="shared" si="66"/>
        <v>0.5</v>
      </c>
      <c r="GV28" s="49">
        <f t="shared" si="67"/>
        <v>0.5</v>
      </c>
      <c r="GX28" s="54" t="s">
        <v>259</v>
      </c>
      <c r="GY28" s="109">
        <v>15</v>
      </c>
      <c r="GZ28" s="109">
        <v>17</v>
      </c>
      <c r="HA28" s="109">
        <v>20</v>
      </c>
      <c r="HB28" s="53">
        <f t="shared" si="68"/>
        <v>0.75</v>
      </c>
      <c r="HC28" s="49">
        <f t="shared" si="69"/>
        <v>0.85</v>
      </c>
      <c r="HD28" s="109">
        <v>3</v>
      </c>
      <c r="HE28" s="109">
        <v>4</v>
      </c>
      <c r="HF28" s="109">
        <v>6</v>
      </c>
      <c r="HG28" s="53">
        <f t="shared" si="70"/>
        <v>0.5</v>
      </c>
      <c r="HH28" s="49">
        <f t="shared" si="71"/>
        <v>0.66666666666666663</v>
      </c>
      <c r="HJ28" s="54" t="s">
        <v>259</v>
      </c>
      <c r="HK28" s="109">
        <v>3</v>
      </c>
      <c r="HL28" s="109">
        <v>3</v>
      </c>
      <c r="HM28" s="109">
        <v>5</v>
      </c>
      <c r="HN28" s="53">
        <f t="shared" si="72"/>
        <v>0.6</v>
      </c>
      <c r="HO28" s="49">
        <f t="shared" si="73"/>
        <v>0.6</v>
      </c>
      <c r="HP28" s="109">
        <v>5</v>
      </c>
      <c r="HQ28" s="109">
        <v>5</v>
      </c>
      <c r="HR28" s="109">
        <v>7</v>
      </c>
      <c r="HS28" s="53">
        <f t="shared" si="74"/>
        <v>0.7142857142857143</v>
      </c>
      <c r="HT28" s="49">
        <f t="shared" si="75"/>
        <v>0.7142857142857143</v>
      </c>
      <c r="HV28" s="111" t="s">
        <v>259</v>
      </c>
      <c r="HW28" s="112">
        <v>13</v>
      </c>
      <c r="HX28" s="112">
        <v>13</v>
      </c>
      <c r="HY28" s="109">
        <v>15</v>
      </c>
      <c r="HZ28" s="53">
        <f t="shared" si="86"/>
        <v>0.8666666666666667</v>
      </c>
      <c r="IA28" s="49">
        <f t="shared" si="87"/>
        <v>0.8666666666666667</v>
      </c>
      <c r="IB28" s="109">
        <v>6</v>
      </c>
      <c r="IC28" s="109">
        <v>7</v>
      </c>
      <c r="ID28" s="109">
        <v>10</v>
      </c>
      <c r="IE28" s="53">
        <f t="shared" si="76"/>
        <v>0.6</v>
      </c>
      <c r="IF28" s="49">
        <f t="shared" si="77"/>
        <v>0.7</v>
      </c>
      <c r="IH28" s="111" t="s">
        <v>263</v>
      </c>
      <c r="II28" s="112">
        <v>348</v>
      </c>
      <c r="IJ28" s="112">
        <v>435</v>
      </c>
      <c r="IK28" s="109">
        <v>519</v>
      </c>
      <c r="IL28" s="53">
        <f t="shared" si="82"/>
        <v>0.67052023121387283</v>
      </c>
      <c r="IM28" s="49">
        <f t="shared" si="83"/>
        <v>0.83815028901734101</v>
      </c>
      <c r="IN28" s="109">
        <v>367</v>
      </c>
      <c r="IO28" s="112">
        <v>501</v>
      </c>
      <c r="IP28" s="109">
        <v>568</v>
      </c>
      <c r="IQ28" s="53">
        <f t="shared" si="78"/>
        <v>0.64612676056338025</v>
      </c>
      <c r="IR28" s="49">
        <f t="shared" si="79"/>
        <v>0.88204225352112675</v>
      </c>
    </row>
    <row r="29" spans="1:252" x14ac:dyDescent="0.25">
      <c r="A29" s="48" t="s">
        <v>261</v>
      </c>
      <c r="B29" s="48" t="s">
        <v>317</v>
      </c>
      <c r="C29" s="48">
        <v>23</v>
      </c>
      <c r="D29" s="48">
        <v>37</v>
      </c>
      <c r="E29" s="48">
        <v>39</v>
      </c>
      <c r="F29" s="49">
        <f t="shared" si="0"/>
        <v>0.58974358974358976</v>
      </c>
      <c r="G29" s="49">
        <f t="shared" si="1"/>
        <v>0.94871794871794868</v>
      </c>
      <c r="H29" s="48">
        <v>6</v>
      </c>
      <c r="I29" s="48">
        <v>9</v>
      </c>
      <c r="J29" s="48">
        <v>10</v>
      </c>
      <c r="K29" s="49">
        <f t="shared" si="2"/>
        <v>0.6</v>
      </c>
      <c r="L29" s="49">
        <f t="shared" si="3"/>
        <v>0.9</v>
      </c>
      <c r="N29" s="48" t="s">
        <v>262</v>
      </c>
      <c r="O29" s="48">
        <v>15</v>
      </c>
      <c r="P29" s="48">
        <v>19</v>
      </c>
      <c r="Q29" s="48">
        <v>21</v>
      </c>
      <c r="R29" s="49">
        <f t="shared" si="4"/>
        <v>0.7142857142857143</v>
      </c>
      <c r="S29" s="49">
        <f t="shared" si="5"/>
        <v>0.90476190476190477</v>
      </c>
      <c r="T29" s="48">
        <v>1</v>
      </c>
      <c r="U29" s="48">
        <v>5</v>
      </c>
      <c r="V29" s="48">
        <v>5</v>
      </c>
      <c r="W29" s="49">
        <f t="shared" si="6"/>
        <v>0.2</v>
      </c>
      <c r="X29" s="49">
        <f t="shared" si="7"/>
        <v>1</v>
      </c>
      <c r="Z29" s="48" t="s">
        <v>260</v>
      </c>
      <c r="AA29" s="48">
        <v>3</v>
      </c>
      <c r="AB29" s="48">
        <v>4</v>
      </c>
      <c r="AC29" s="48">
        <v>5</v>
      </c>
      <c r="AD29" s="49">
        <f t="shared" si="8"/>
        <v>0.6</v>
      </c>
      <c r="AE29" s="49">
        <f t="shared" si="9"/>
        <v>0.8</v>
      </c>
      <c r="AF29" s="48">
        <v>1</v>
      </c>
      <c r="AG29" s="48">
        <v>1</v>
      </c>
      <c r="AH29" s="48">
        <v>1</v>
      </c>
      <c r="AI29" s="49">
        <f t="shared" si="10"/>
        <v>1</v>
      </c>
      <c r="AJ29" s="49">
        <f t="shared" si="11"/>
        <v>1</v>
      </c>
      <c r="AL29" s="48" t="s">
        <v>262</v>
      </c>
      <c r="AM29" s="48">
        <v>17</v>
      </c>
      <c r="AN29" s="48">
        <v>19</v>
      </c>
      <c r="AO29" s="48">
        <v>21</v>
      </c>
      <c r="AP29" s="49">
        <f t="shared" si="12"/>
        <v>0.80952380952380953</v>
      </c>
      <c r="AQ29" s="49">
        <f t="shared" si="13"/>
        <v>0.90476190476190477</v>
      </c>
      <c r="AR29" s="48">
        <v>2</v>
      </c>
      <c r="AS29" s="48">
        <v>2</v>
      </c>
      <c r="AT29" s="48">
        <v>2</v>
      </c>
      <c r="AU29" s="49">
        <f t="shared" si="14"/>
        <v>1</v>
      </c>
      <c r="AV29" s="49">
        <f t="shared" si="15"/>
        <v>1</v>
      </c>
      <c r="AX29" s="48" t="s">
        <v>261</v>
      </c>
      <c r="AY29" s="48">
        <v>28</v>
      </c>
      <c r="AZ29" s="48">
        <v>34</v>
      </c>
      <c r="BA29" s="48">
        <v>37</v>
      </c>
      <c r="BB29" s="49">
        <f t="shared" si="16"/>
        <v>0.7567567567567568</v>
      </c>
      <c r="BC29" s="49">
        <f t="shared" si="17"/>
        <v>0.91891891891891897</v>
      </c>
      <c r="BD29" s="48">
        <v>6</v>
      </c>
      <c r="BE29" s="48">
        <v>10</v>
      </c>
      <c r="BF29" s="48">
        <v>10</v>
      </c>
      <c r="BG29" s="49">
        <f t="shared" si="18"/>
        <v>0.6</v>
      </c>
      <c r="BH29" s="49">
        <f t="shared" si="19"/>
        <v>1</v>
      </c>
      <c r="BJ29" s="48" t="s">
        <v>260</v>
      </c>
      <c r="BK29" s="48">
        <v>2</v>
      </c>
      <c r="BL29" s="48">
        <v>2</v>
      </c>
      <c r="BM29" s="48">
        <v>2</v>
      </c>
      <c r="BN29" s="49">
        <f t="shared" si="20"/>
        <v>1</v>
      </c>
      <c r="BO29" s="49">
        <f t="shared" si="21"/>
        <v>1</v>
      </c>
      <c r="BP29" s="48">
        <v>2</v>
      </c>
      <c r="BQ29" s="48">
        <v>2</v>
      </c>
      <c r="BR29" s="48">
        <v>4</v>
      </c>
      <c r="BS29" s="49">
        <f t="shared" si="22"/>
        <v>0.5</v>
      </c>
      <c r="BT29" s="49">
        <f t="shared" si="23"/>
        <v>0.5</v>
      </c>
      <c r="BV29" s="48" t="s">
        <v>263</v>
      </c>
      <c r="BW29" s="48">
        <v>385</v>
      </c>
      <c r="BX29" s="48">
        <v>499</v>
      </c>
      <c r="BY29" s="48">
        <v>574</v>
      </c>
      <c r="BZ29" s="49">
        <f t="shared" si="24"/>
        <v>0.67073170731707321</v>
      </c>
      <c r="CA29" s="49">
        <f t="shared" si="25"/>
        <v>0.86933797909407662</v>
      </c>
      <c r="CB29" s="48">
        <v>217</v>
      </c>
      <c r="CC29" s="48">
        <v>294</v>
      </c>
      <c r="CD29" s="48">
        <v>350</v>
      </c>
      <c r="CE29" s="49">
        <f t="shared" si="26"/>
        <v>0.62</v>
      </c>
      <c r="CF29" s="49">
        <f t="shared" si="27"/>
        <v>0.84</v>
      </c>
      <c r="CH29" s="48" t="s">
        <v>263</v>
      </c>
      <c r="CI29" s="48">
        <v>353</v>
      </c>
      <c r="CJ29" s="48">
        <v>468</v>
      </c>
      <c r="CK29" s="48">
        <v>542</v>
      </c>
      <c r="CL29" s="49">
        <f t="shared" si="28"/>
        <v>0.6512915129151291</v>
      </c>
      <c r="CM29" s="49">
        <f t="shared" si="29"/>
        <v>0.86346863468634683</v>
      </c>
      <c r="CN29" s="48">
        <v>209</v>
      </c>
      <c r="CO29" s="48">
        <v>297</v>
      </c>
      <c r="CP29" s="48">
        <v>351</v>
      </c>
      <c r="CQ29" s="49">
        <f t="shared" si="30"/>
        <v>0.59544159544159547</v>
      </c>
      <c r="CR29" s="49">
        <f t="shared" si="31"/>
        <v>0.84615384615384615</v>
      </c>
      <c r="CT29" s="48" t="s">
        <v>263</v>
      </c>
      <c r="CU29" s="48">
        <v>282</v>
      </c>
      <c r="CV29" s="48">
        <v>362</v>
      </c>
      <c r="CW29" s="48">
        <v>450</v>
      </c>
      <c r="CX29" s="49">
        <f t="shared" si="32"/>
        <v>0.62666666666666671</v>
      </c>
      <c r="CY29" s="49">
        <f t="shared" si="33"/>
        <v>0.80444444444444441</v>
      </c>
      <c r="CZ29" s="48">
        <v>271</v>
      </c>
      <c r="DA29" s="48">
        <v>350</v>
      </c>
      <c r="DB29" s="48">
        <v>412</v>
      </c>
      <c r="DC29" s="49">
        <f t="shared" si="34"/>
        <v>0.65776699029126218</v>
      </c>
      <c r="DD29" s="49">
        <f t="shared" si="35"/>
        <v>0.84951456310679607</v>
      </c>
      <c r="DF29" s="48" t="s">
        <v>263</v>
      </c>
      <c r="DG29" s="48">
        <v>314</v>
      </c>
      <c r="DH29" s="48">
        <v>394</v>
      </c>
      <c r="DI29" s="48">
        <v>450</v>
      </c>
      <c r="DJ29" s="49">
        <f t="shared" si="36"/>
        <v>0.69777777777777783</v>
      </c>
      <c r="DK29" s="49">
        <f t="shared" si="37"/>
        <v>0.87555555555555553</v>
      </c>
      <c r="DL29" s="48">
        <v>279</v>
      </c>
      <c r="DM29" s="48">
        <v>351</v>
      </c>
      <c r="DN29" s="48">
        <v>423</v>
      </c>
      <c r="DO29" s="49">
        <f t="shared" si="38"/>
        <v>0.65957446808510634</v>
      </c>
      <c r="DP29" s="49">
        <f t="shared" si="39"/>
        <v>0.82978723404255317</v>
      </c>
      <c r="DR29" s="48" t="s">
        <v>261</v>
      </c>
      <c r="DS29" s="48">
        <v>52</v>
      </c>
      <c r="DT29" s="48">
        <v>55</v>
      </c>
      <c r="DU29" s="48">
        <v>61</v>
      </c>
      <c r="DV29" s="49">
        <f t="shared" si="40"/>
        <v>0.85245901639344257</v>
      </c>
      <c r="DW29" s="49">
        <f t="shared" si="41"/>
        <v>0.90163934426229508</v>
      </c>
      <c r="DX29" s="48">
        <v>19</v>
      </c>
      <c r="DY29" s="48">
        <v>20</v>
      </c>
      <c r="DZ29" s="48">
        <v>23</v>
      </c>
      <c r="EA29" s="49">
        <f t="shared" si="42"/>
        <v>0.82608695652173914</v>
      </c>
      <c r="EB29" s="49">
        <f t="shared" si="43"/>
        <v>0.86956521739130432</v>
      </c>
      <c r="ED29" s="50" t="s">
        <v>261</v>
      </c>
      <c r="EE29" s="51">
        <v>62.000000000000007</v>
      </c>
      <c r="EF29" s="51">
        <v>70.999999999999986</v>
      </c>
      <c r="EG29" s="51">
        <v>73</v>
      </c>
      <c r="EH29" s="49">
        <f t="shared" si="44"/>
        <v>0.84931506849315075</v>
      </c>
      <c r="EI29" s="49">
        <f t="shared" si="45"/>
        <v>0.97260273972602718</v>
      </c>
      <c r="EJ29" s="51">
        <v>13</v>
      </c>
      <c r="EK29" s="51">
        <v>16.999999999999996</v>
      </c>
      <c r="EL29" s="51">
        <v>20</v>
      </c>
      <c r="EM29" s="49">
        <f t="shared" si="46"/>
        <v>0.65</v>
      </c>
      <c r="EN29" s="49">
        <f t="shared" si="47"/>
        <v>0.84999999999999987</v>
      </c>
      <c r="EP29" s="50" t="s">
        <v>261</v>
      </c>
      <c r="EQ29" s="51">
        <v>9</v>
      </c>
      <c r="ER29" s="51">
        <v>9</v>
      </c>
      <c r="ES29" s="51">
        <v>9</v>
      </c>
      <c r="ET29" s="49">
        <f t="shared" si="48"/>
        <v>1</v>
      </c>
      <c r="EU29" s="49">
        <f t="shared" si="49"/>
        <v>1</v>
      </c>
      <c r="EV29" s="52">
        <v>30.000000000000007</v>
      </c>
      <c r="EW29" s="52">
        <v>36</v>
      </c>
      <c r="EX29" s="52">
        <v>37</v>
      </c>
      <c r="EY29" s="53">
        <f t="shared" si="50"/>
        <v>0.81081081081081097</v>
      </c>
      <c r="EZ29" s="49">
        <f t="shared" si="51"/>
        <v>0.97297297297297303</v>
      </c>
      <c r="FB29" s="54" t="s">
        <v>261</v>
      </c>
      <c r="FC29" s="52">
        <v>30.000000000000007</v>
      </c>
      <c r="FD29" s="52">
        <v>36</v>
      </c>
      <c r="FE29" s="52">
        <v>37</v>
      </c>
      <c r="FF29" s="53">
        <f t="shared" si="52"/>
        <v>0.81081081081081097</v>
      </c>
      <c r="FG29" s="49">
        <f t="shared" si="53"/>
        <v>0.97297297297297303</v>
      </c>
      <c r="FH29" s="52">
        <v>6</v>
      </c>
      <c r="FI29" s="52">
        <v>9</v>
      </c>
      <c r="FJ29" s="52">
        <v>9</v>
      </c>
      <c r="FK29" s="53">
        <f t="shared" si="54"/>
        <v>0.66666666666666663</v>
      </c>
      <c r="FL29" s="49">
        <f t="shared" si="55"/>
        <v>1</v>
      </c>
      <c r="FN29" s="54" t="s">
        <v>261</v>
      </c>
      <c r="FO29" s="109">
        <v>16</v>
      </c>
      <c r="FP29" s="109">
        <v>18</v>
      </c>
      <c r="FQ29" s="109">
        <v>19</v>
      </c>
      <c r="FR29" s="53">
        <f t="shared" si="56"/>
        <v>0.84210526315789469</v>
      </c>
      <c r="FS29" s="49">
        <f t="shared" si="57"/>
        <v>0.94736842105263153</v>
      </c>
      <c r="FT29" s="109">
        <v>6</v>
      </c>
      <c r="FU29" s="109">
        <v>7</v>
      </c>
      <c r="FV29" s="109">
        <v>7</v>
      </c>
      <c r="FW29" s="53">
        <f t="shared" si="58"/>
        <v>0.8571428571428571</v>
      </c>
      <c r="FX29" s="49">
        <f t="shared" si="59"/>
        <v>1</v>
      </c>
      <c r="FZ29" s="54" t="s">
        <v>263</v>
      </c>
      <c r="GA29" s="109">
        <v>416</v>
      </c>
      <c r="GB29" s="109">
        <v>518</v>
      </c>
      <c r="GC29" s="109">
        <v>595</v>
      </c>
      <c r="GD29" s="53">
        <f t="shared" si="60"/>
        <v>0.69915966386554618</v>
      </c>
      <c r="GE29" s="49">
        <f t="shared" si="61"/>
        <v>0.87058823529411766</v>
      </c>
      <c r="GF29" s="109">
        <v>380</v>
      </c>
      <c r="GG29" s="109">
        <v>522</v>
      </c>
      <c r="GH29" s="109">
        <v>570</v>
      </c>
      <c r="GI29" s="53">
        <f t="shared" si="62"/>
        <v>0.66666666666666663</v>
      </c>
      <c r="GJ29" s="49">
        <f t="shared" si="63"/>
        <v>0.91578947368421049</v>
      </c>
      <c r="GL29" s="54" t="s">
        <v>263</v>
      </c>
      <c r="GM29" s="109">
        <v>387</v>
      </c>
      <c r="GN29" s="109">
        <v>495</v>
      </c>
      <c r="GO29" s="109">
        <v>556</v>
      </c>
      <c r="GP29" s="53">
        <f t="shared" si="64"/>
        <v>0.6960431654676259</v>
      </c>
      <c r="GQ29" s="49">
        <f t="shared" si="65"/>
        <v>0.89028776978417268</v>
      </c>
      <c r="GR29" s="109">
        <v>320</v>
      </c>
      <c r="GS29" s="109">
        <v>424</v>
      </c>
      <c r="GT29" s="109">
        <v>466</v>
      </c>
      <c r="GU29" s="53">
        <f t="shared" si="66"/>
        <v>0.68669527896995708</v>
      </c>
      <c r="GV29" s="49">
        <f t="shared" si="67"/>
        <v>0.90987124463519309</v>
      </c>
      <c r="GX29" s="54" t="s">
        <v>263</v>
      </c>
      <c r="GY29" s="109">
        <v>385</v>
      </c>
      <c r="GZ29" s="109">
        <v>497</v>
      </c>
      <c r="HA29" s="109">
        <v>566</v>
      </c>
      <c r="HB29" s="53">
        <f t="shared" si="68"/>
        <v>0.68021201413427557</v>
      </c>
      <c r="HC29" s="49">
        <f t="shared" si="69"/>
        <v>0.87809187279151946</v>
      </c>
      <c r="HD29" s="109">
        <v>389</v>
      </c>
      <c r="HE29" s="109">
        <v>560</v>
      </c>
      <c r="HF29" s="109">
        <v>632</v>
      </c>
      <c r="HG29" s="53">
        <f t="shared" si="70"/>
        <v>0.615506329113924</v>
      </c>
      <c r="HH29" s="49">
        <f t="shared" si="71"/>
        <v>0.88607594936708856</v>
      </c>
      <c r="HJ29" s="54" t="s">
        <v>260</v>
      </c>
      <c r="HK29" s="109">
        <v>3</v>
      </c>
      <c r="HL29" s="109">
        <v>3</v>
      </c>
      <c r="HM29" s="109">
        <v>3</v>
      </c>
      <c r="HN29" s="53">
        <f t="shared" si="72"/>
        <v>1</v>
      </c>
      <c r="HO29" s="49">
        <f t="shared" si="73"/>
        <v>1</v>
      </c>
      <c r="HP29" s="109">
        <v>4</v>
      </c>
      <c r="HQ29" s="109">
        <v>4</v>
      </c>
      <c r="HR29" s="109">
        <v>4</v>
      </c>
      <c r="HS29" s="53">
        <f t="shared" si="74"/>
        <v>1</v>
      </c>
      <c r="HT29" s="49">
        <f t="shared" si="75"/>
        <v>1</v>
      </c>
      <c r="HV29" s="111" t="s">
        <v>263</v>
      </c>
      <c r="HW29" s="112">
        <v>431</v>
      </c>
      <c r="HX29" s="112">
        <v>534</v>
      </c>
      <c r="HY29" s="109">
        <v>594</v>
      </c>
      <c r="HZ29" s="53">
        <f t="shared" si="86"/>
        <v>0.72558922558922556</v>
      </c>
      <c r="IA29" s="49">
        <f t="shared" si="87"/>
        <v>0.89898989898989901</v>
      </c>
      <c r="IB29" s="109">
        <v>404</v>
      </c>
      <c r="IC29" s="109">
        <v>586</v>
      </c>
      <c r="ID29" s="109">
        <v>681</v>
      </c>
      <c r="IE29" s="53">
        <f t="shared" si="76"/>
        <v>0.59324522760646103</v>
      </c>
      <c r="IF29" s="49">
        <f t="shared" si="77"/>
        <v>0.86049926578560942</v>
      </c>
      <c r="IH29" s="111" t="s">
        <v>264</v>
      </c>
      <c r="II29" s="112"/>
      <c r="IJ29" s="112"/>
      <c r="IK29" s="109"/>
      <c r="IL29" s="53" t="e">
        <f t="shared" si="82"/>
        <v>#DIV/0!</v>
      </c>
      <c r="IM29" s="49" t="e">
        <f t="shared" si="83"/>
        <v>#DIV/0!</v>
      </c>
      <c r="IN29" s="109">
        <v>19</v>
      </c>
      <c r="IO29" s="112">
        <v>22</v>
      </c>
      <c r="IP29" s="109">
        <v>22</v>
      </c>
      <c r="IQ29" s="53">
        <f t="shared" si="78"/>
        <v>0.86363636363636365</v>
      </c>
      <c r="IR29" s="49">
        <f t="shared" si="79"/>
        <v>1</v>
      </c>
    </row>
    <row r="30" spans="1:252" x14ac:dyDescent="0.25">
      <c r="A30" s="48" t="s">
        <v>263</v>
      </c>
      <c r="B30" s="48" t="s">
        <v>177</v>
      </c>
      <c r="C30" s="48">
        <v>373</v>
      </c>
      <c r="D30" s="48">
        <v>498</v>
      </c>
      <c r="E30" s="48">
        <v>568</v>
      </c>
      <c r="F30" s="49">
        <f t="shared" si="0"/>
        <v>0.65669014084507038</v>
      </c>
      <c r="G30" s="49">
        <f t="shared" si="1"/>
        <v>0.87676056338028174</v>
      </c>
      <c r="H30" s="48">
        <v>198</v>
      </c>
      <c r="I30" s="48">
        <v>256</v>
      </c>
      <c r="J30" s="48">
        <v>286</v>
      </c>
      <c r="K30" s="49">
        <f t="shared" si="2"/>
        <v>0.69230769230769229</v>
      </c>
      <c r="L30" s="49">
        <f t="shared" si="3"/>
        <v>0.8951048951048951</v>
      </c>
      <c r="N30" s="48" t="s">
        <v>261</v>
      </c>
      <c r="O30" s="48">
        <v>39</v>
      </c>
      <c r="P30" s="48">
        <v>57</v>
      </c>
      <c r="Q30" s="48">
        <v>59</v>
      </c>
      <c r="R30" s="49">
        <f t="shared" si="4"/>
        <v>0.66101694915254239</v>
      </c>
      <c r="S30" s="49">
        <f t="shared" si="5"/>
        <v>0.96610169491525422</v>
      </c>
      <c r="T30" s="48">
        <v>15</v>
      </c>
      <c r="U30" s="48">
        <v>17</v>
      </c>
      <c r="V30" s="48">
        <v>18</v>
      </c>
      <c r="W30" s="49">
        <f t="shared" si="6"/>
        <v>0.83333333333333337</v>
      </c>
      <c r="X30" s="49">
        <f t="shared" si="7"/>
        <v>0.94444444444444442</v>
      </c>
      <c r="Z30" s="48" t="s">
        <v>261</v>
      </c>
      <c r="AA30" s="48">
        <v>19</v>
      </c>
      <c r="AB30" s="48">
        <v>22</v>
      </c>
      <c r="AC30" s="48">
        <v>23</v>
      </c>
      <c r="AD30" s="49">
        <f t="shared" si="8"/>
        <v>0.82608695652173914</v>
      </c>
      <c r="AE30" s="49">
        <f t="shared" si="9"/>
        <v>0.95652173913043481</v>
      </c>
      <c r="AF30" s="48">
        <v>5</v>
      </c>
      <c r="AG30" s="48">
        <v>6</v>
      </c>
      <c r="AH30" s="48">
        <v>6</v>
      </c>
      <c r="AI30" s="49">
        <f t="shared" si="10"/>
        <v>0.83333333333333337</v>
      </c>
      <c r="AJ30" s="49">
        <f t="shared" si="11"/>
        <v>1</v>
      </c>
      <c r="AL30" s="48" t="s">
        <v>261</v>
      </c>
      <c r="AM30" s="48">
        <v>42</v>
      </c>
      <c r="AN30" s="48">
        <v>51</v>
      </c>
      <c r="AO30" s="48">
        <v>51</v>
      </c>
      <c r="AP30" s="49">
        <f t="shared" si="12"/>
        <v>0.82352941176470584</v>
      </c>
      <c r="AQ30" s="49">
        <f t="shared" si="13"/>
        <v>1</v>
      </c>
      <c r="AR30" s="48">
        <v>14</v>
      </c>
      <c r="AS30" s="48">
        <v>16</v>
      </c>
      <c r="AT30" s="48">
        <v>17</v>
      </c>
      <c r="AU30" s="49">
        <f t="shared" si="14"/>
        <v>0.82352941176470584</v>
      </c>
      <c r="AV30" s="49">
        <f t="shared" si="15"/>
        <v>0.94117647058823528</v>
      </c>
      <c r="AX30" s="48" t="s">
        <v>263</v>
      </c>
      <c r="AY30" s="48">
        <v>383</v>
      </c>
      <c r="AZ30" s="48">
        <v>501</v>
      </c>
      <c r="BA30" s="48">
        <v>597</v>
      </c>
      <c r="BB30" s="49">
        <f t="shared" si="16"/>
        <v>0.64154103852596311</v>
      </c>
      <c r="BC30" s="49">
        <f t="shared" si="17"/>
        <v>0.83919597989949746</v>
      </c>
      <c r="BD30" s="48">
        <v>193</v>
      </c>
      <c r="BE30" s="48">
        <v>278</v>
      </c>
      <c r="BF30" s="48">
        <v>339</v>
      </c>
      <c r="BG30" s="49">
        <f t="shared" si="18"/>
        <v>0.56932153392330387</v>
      </c>
      <c r="BH30" s="49">
        <f t="shared" si="19"/>
        <v>0.82005899705014751</v>
      </c>
      <c r="BJ30" s="48" t="s">
        <v>262</v>
      </c>
      <c r="BK30" s="48">
        <v>15</v>
      </c>
      <c r="BL30" s="48">
        <v>15</v>
      </c>
      <c r="BM30" s="48">
        <v>18</v>
      </c>
      <c r="BN30" s="49">
        <f t="shared" si="20"/>
        <v>0.83333333333333337</v>
      </c>
      <c r="BO30" s="49">
        <f t="shared" si="21"/>
        <v>0.83333333333333337</v>
      </c>
      <c r="BP30" s="48">
        <v>3</v>
      </c>
      <c r="BQ30" s="48">
        <v>5</v>
      </c>
      <c r="BR30" s="48">
        <v>6</v>
      </c>
      <c r="BS30" s="49">
        <f t="shared" si="22"/>
        <v>0.5</v>
      </c>
      <c r="BT30" s="49">
        <f t="shared" si="23"/>
        <v>0.83333333333333337</v>
      </c>
      <c r="BV30" s="48" t="s">
        <v>264</v>
      </c>
      <c r="BW30" s="48">
        <v>1</v>
      </c>
      <c r="BX30" s="48">
        <v>1</v>
      </c>
      <c r="BY30" s="48">
        <v>1</v>
      </c>
      <c r="BZ30" s="49">
        <f t="shared" si="24"/>
        <v>1</v>
      </c>
      <c r="CA30" s="49">
        <f t="shared" si="25"/>
        <v>1</v>
      </c>
      <c r="CB30" s="48">
        <v>40</v>
      </c>
      <c r="CC30" s="48">
        <v>44</v>
      </c>
      <c r="CD30" s="48">
        <v>44</v>
      </c>
      <c r="CE30" s="49">
        <f t="shared" si="26"/>
        <v>0.90909090909090906</v>
      </c>
      <c r="CF30" s="49">
        <f t="shared" si="27"/>
        <v>1</v>
      </c>
      <c r="CH30" s="48" t="s">
        <v>264</v>
      </c>
      <c r="CI30" s="48">
        <v>1</v>
      </c>
      <c r="CJ30" s="48">
        <v>1</v>
      </c>
      <c r="CK30" s="48">
        <v>1</v>
      </c>
      <c r="CL30" s="49">
        <f t="shared" si="28"/>
        <v>1</v>
      </c>
      <c r="CM30" s="49">
        <f t="shared" si="29"/>
        <v>1</v>
      </c>
      <c r="CN30" s="48">
        <v>40</v>
      </c>
      <c r="CO30" s="48">
        <v>48</v>
      </c>
      <c r="CP30" s="48">
        <v>68</v>
      </c>
      <c r="CQ30" s="49">
        <f t="shared" si="30"/>
        <v>0.58823529411764708</v>
      </c>
      <c r="CR30" s="49">
        <f t="shared" si="31"/>
        <v>0.70588235294117652</v>
      </c>
      <c r="CT30" s="48" t="s">
        <v>264</v>
      </c>
      <c r="CU30" s="48">
        <v>1</v>
      </c>
      <c r="CV30" s="48">
        <v>1</v>
      </c>
      <c r="CW30" s="48">
        <v>1</v>
      </c>
      <c r="CX30" s="49">
        <f t="shared" si="32"/>
        <v>1</v>
      </c>
      <c r="CY30" s="49">
        <f t="shared" si="33"/>
        <v>1</v>
      </c>
      <c r="CZ30" s="48">
        <v>49</v>
      </c>
      <c r="DA30" s="48">
        <v>54</v>
      </c>
      <c r="DB30" s="48">
        <v>79</v>
      </c>
      <c r="DC30" s="49">
        <f t="shared" si="34"/>
        <v>0.620253164556962</v>
      </c>
      <c r="DD30" s="49">
        <f t="shared" si="35"/>
        <v>0.68354430379746833</v>
      </c>
      <c r="DF30" s="48" t="s">
        <v>264</v>
      </c>
      <c r="DG30" s="48">
        <v>0</v>
      </c>
      <c r="DH30" s="48">
        <v>0</v>
      </c>
      <c r="DI30" s="48">
        <v>1</v>
      </c>
      <c r="DJ30" s="49">
        <f t="shared" si="36"/>
        <v>0</v>
      </c>
      <c r="DK30" s="49">
        <f t="shared" si="37"/>
        <v>0</v>
      </c>
      <c r="DL30" s="48">
        <v>48</v>
      </c>
      <c r="DM30" s="48">
        <v>55</v>
      </c>
      <c r="DN30" s="48">
        <v>89</v>
      </c>
      <c r="DO30" s="49">
        <f t="shared" si="38"/>
        <v>0.5393258426966292</v>
      </c>
      <c r="DP30" s="49">
        <f t="shared" si="39"/>
        <v>0.6179775280898876</v>
      </c>
      <c r="DR30" s="48" t="s">
        <v>263</v>
      </c>
      <c r="DS30" s="48">
        <v>408</v>
      </c>
      <c r="DT30" s="48">
        <v>497</v>
      </c>
      <c r="DU30" s="48">
        <v>606</v>
      </c>
      <c r="DV30" s="49">
        <f t="shared" si="40"/>
        <v>0.67326732673267331</v>
      </c>
      <c r="DW30" s="49">
        <f t="shared" si="41"/>
        <v>0.82013201320132012</v>
      </c>
      <c r="DX30" s="48">
        <v>303</v>
      </c>
      <c r="DY30" s="48">
        <v>396</v>
      </c>
      <c r="DZ30" s="48">
        <v>470</v>
      </c>
      <c r="EA30" s="49">
        <f t="shared" si="42"/>
        <v>0.64468085106382977</v>
      </c>
      <c r="EB30" s="49">
        <f t="shared" si="43"/>
        <v>0.8425531914893617</v>
      </c>
      <c r="ED30" s="50" t="s">
        <v>263</v>
      </c>
      <c r="EE30" s="51">
        <v>385.99999999999977</v>
      </c>
      <c r="EF30" s="51">
        <v>476.00000000000011</v>
      </c>
      <c r="EG30" s="51">
        <v>554</v>
      </c>
      <c r="EH30" s="49">
        <f t="shared" si="44"/>
        <v>0.69675090252707539</v>
      </c>
      <c r="EI30" s="49">
        <f t="shared" si="45"/>
        <v>0.85920577617328542</v>
      </c>
      <c r="EJ30" s="51">
        <v>297.00000000000034</v>
      </c>
      <c r="EK30" s="51">
        <v>377.99999999999983</v>
      </c>
      <c r="EL30" s="51">
        <v>444.00000000000006</v>
      </c>
      <c r="EM30" s="49">
        <f t="shared" si="46"/>
        <v>0.66891891891891964</v>
      </c>
      <c r="EN30" s="49">
        <f t="shared" si="47"/>
        <v>0.85135135135135087</v>
      </c>
      <c r="EP30" s="50" t="s">
        <v>263</v>
      </c>
      <c r="EQ30" s="51">
        <v>320.00000000000023</v>
      </c>
      <c r="ER30" s="51">
        <v>407.99999999999972</v>
      </c>
      <c r="ES30" s="51">
        <v>474.00000000000034</v>
      </c>
      <c r="ET30" s="49">
        <f t="shared" si="48"/>
        <v>0.67510548523206748</v>
      </c>
      <c r="EU30" s="49">
        <f t="shared" si="49"/>
        <v>0.86075949367088489</v>
      </c>
      <c r="EV30" s="52">
        <v>389</v>
      </c>
      <c r="EW30" s="52">
        <v>495.00000000000023</v>
      </c>
      <c r="EX30" s="52">
        <v>547</v>
      </c>
      <c r="EY30" s="53">
        <f t="shared" si="50"/>
        <v>0.71115173674588661</v>
      </c>
      <c r="EZ30" s="49">
        <f t="shared" si="51"/>
        <v>0.90493601462522888</v>
      </c>
      <c r="FB30" s="54" t="s">
        <v>263</v>
      </c>
      <c r="FC30" s="52">
        <v>389</v>
      </c>
      <c r="FD30" s="52">
        <v>495.00000000000023</v>
      </c>
      <c r="FE30" s="52">
        <v>547</v>
      </c>
      <c r="FF30" s="53">
        <f t="shared" si="52"/>
        <v>0.71115173674588661</v>
      </c>
      <c r="FG30" s="49">
        <f t="shared" si="53"/>
        <v>0.90493601462522888</v>
      </c>
      <c r="FH30" s="52">
        <v>271.99999999999989</v>
      </c>
      <c r="FI30" s="52">
        <v>382.99999999999989</v>
      </c>
      <c r="FJ30" s="52">
        <v>429.99999999999983</v>
      </c>
      <c r="FK30" s="53">
        <f t="shared" si="54"/>
        <v>0.63255813953488371</v>
      </c>
      <c r="FL30" s="49">
        <f t="shared" si="55"/>
        <v>0.8906976744186047</v>
      </c>
      <c r="FN30" s="54" t="s">
        <v>263</v>
      </c>
      <c r="FO30" s="109">
        <v>421.99999999999983</v>
      </c>
      <c r="FP30" s="109">
        <v>519.99999999999989</v>
      </c>
      <c r="FQ30" s="109">
        <v>602.00000000000011</v>
      </c>
      <c r="FR30" s="53">
        <f t="shared" si="56"/>
        <v>0.70099667774086338</v>
      </c>
      <c r="FS30" s="49">
        <f t="shared" si="57"/>
        <v>0.86378737541528205</v>
      </c>
      <c r="FT30" s="109">
        <v>342.99999999999977</v>
      </c>
      <c r="FU30" s="109">
        <v>481.00000000000045</v>
      </c>
      <c r="FV30" s="109">
        <v>526</v>
      </c>
      <c r="FW30" s="53">
        <f t="shared" si="58"/>
        <v>0.65209125475285123</v>
      </c>
      <c r="FX30" s="49">
        <f t="shared" si="59"/>
        <v>0.91444866920152179</v>
      </c>
      <c r="FZ30" s="54" t="s">
        <v>264</v>
      </c>
      <c r="GA30" s="109"/>
      <c r="GB30" s="109"/>
      <c r="GC30" s="109"/>
      <c r="GD30" s="53" t="e">
        <f t="shared" si="60"/>
        <v>#DIV/0!</v>
      </c>
      <c r="GE30" s="49" t="e">
        <f t="shared" si="61"/>
        <v>#DIV/0!</v>
      </c>
      <c r="GF30" s="109">
        <v>6</v>
      </c>
      <c r="GG30" s="109">
        <v>8</v>
      </c>
      <c r="GH30" s="109">
        <v>9</v>
      </c>
      <c r="GI30" s="53">
        <f t="shared" si="62"/>
        <v>0.66666666666666663</v>
      </c>
      <c r="GJ30" s="49">
        <f t="shared" si="63"/>
        <v>0.88888888888888884</v>
      </c>
      <c r="GL30" s="54" t="s">
        <v>264</v>
      </c>
      <c r="GM30" s="109"/>
      <c r="GN30" s="109"/>
      <c r="GO30" s="109"/>
      <c r="GP30" s="53" t="e">
        <f t="shared" si="64"/>
        <v>#DIV/0!</v>
      </c>
      <c r="GQ30" s="49" t="e">
        <f t="shared" si="65"/>
        <v>#DIV/0!</v>
      </c>
      <c r="GR30" s="109">
        <v>5</v>
      </c>
      <c r="GS30" s="109">
        <v>5</v>
      </c>
      <c r="GT30" s="109">
        <v>6</v>
      </c>
      <c r="GU30" s="53">
        <f t="shared" si="66"/>
        <v>0.83333333333333337</v>
      </c>
      <c r="GV30" s="49">
        <f t="shared" si="67"/>
        <v>0.83333333333333337</v>
      </c>
      <c r="GX30" s="54" t="s">
        <v>264</v>
      </c>
      <c r="GY30" s="109"/>
      <c r="GZ30" s="109"/>
      <c r="HA30" s="109"/>
      <c r="HB30" s="53" t="e">
        <f t="shared" si="68"/>
        <v>#DIV/0!</v>
      </c>
      <c r="HC30" s="49" t="e">
        <f t="shared" si="69"/>
        <v>#DIV/0!</v>
      </c>
      <c r="HD30" s="109">
        <v>11</v>
      </c>
      <c r="HE30" s="109">
        <v>14</v>
      </c>
      <c r="HF30" s="109">
        <v>17</v>
      </c>
      <c r="HG30" s="53">
        <f t="shared" si="70"/>
        <v>0.6470588235294118</v>
      </c>
      <c r="HH30" s="49">
        <f t="shared" si="71"/>
        <v>0.82352941176470584</v>
      </c>
      <c r="HJ30" s="54" t="s">
        <v>263</v>
      </c>
      <c r="HK30" s="109">
        <v>376</v>
      </c>
      <c r="HL30" s="109">
        <v>470</v>
      </c>
      <c r="HM30" s="109">
        <v>530</v>
      </c>
      <c r="HN30" s="53">
        <f t="shared" si="72"/>
        <v>0.7094339622641509</v>
      </c>
      <c r="HO30" s="49">
        <f t="shared" si="73"/>
        <v>0.8867924528301887</v>
      </c>
      <c r="HP30" s="109">
        <v>382</v>
      </c>
      <c r="HQ30" s="109">
        <v>485</v>
      </c>
      <c r="HR30" s="109">
        <v>549</v>
      </c>
      <c r="HS30" s="53">
        <f t="shared" si="74"/>
        <v>0.69581056466302371</v>
      </c>
      <c r="HT30" s="49">
        <f t="shared" si="75"/>
        <v>0.88342440801457189</v>
      </c>
      <c r="HV30" s="111" t="s">
        <v>264</v>
      </c>
      <c r="HW30" s="112"/>
      <c r="HX30" s="112"/>
      <c r="HY30" s="109"/>
      <c r="HZ30" s="53" t="e">
        <f t="shared" ref="HZ30:HZ56" si="88">HW30/HY30</f>
        <v>#DIV/0!</v>
      </c>
      <c r="IA30" s="49" t="e">
        <f t="shared" ref="IA30:IA56" si="89">HX30/HY30</f>
        <v>#DIV/0!</v>
      </c>
      <c r="IB30" s="109">
        <v>20</v>
      </c>
      <c r="IC30" s="109">
        <v>25</v>
      </c>
      <c r="ID30" s="109">
        <v>28</v>
      </c>
      <c r="IE30" s="53">
        <f t="shared" si="76"/>
        <v>0.7142857142857143</v>
      </c>
      <c r="IF30" s="49">
        <f t="shared" si="77"/>
        <v>0.8928571428571429</v>
      </c>
      <c r="IH30" s="111" t="s">
        <v>266</v>
      </c>
      <c r="II30" s="112">
        <v>59</v>
      </c>
      <c r="IJ30" s="112">
        <v>60</v>
      </c>
      <c r="IK30" s="109">
        <v>64</v>
      </c>
      <c r="IL30" s="53">
        <f t="shared" si="82"/>
        <v>0.921875</v>
      </c>
      <c r="IM30" s="49">
        <f t="shared" si="83"/>
        <v>0.9375</v>
      </c>
      <c r="IN30" s="109">
        <v>17</v>
      </c>
      <c r="IO30" s="112">
        <v>17</v>
      </c>
      <c r="IP30" s="109">
        <v>19</v>
      </c>
      <c r="IQ30" s="53">
        <f t="shared" si="78"/>
        <v>0.89473684210526316</v>
      </c>
      <c r="IR30" s="49">
        <f t="shared" si="79"/>
        <v>0.89473684210526316</v>
      </c>
    </row>
    <row r="31" spans="1:252" x14ac:dyDescent="0.25">
      <c r="A31" s="48" t="s">
        <v>264</v>
      </c>
      <c r="B31" s="48" t="s">
        <v>318</v>
      </c>
      <c r="C31" s="48">
        <v>1</v>
      </c>
      <c r="D31" s="48">
        <v>2</v>
      </c>
      <c r="E31" s="48">
        <v>2</v>
      </c>
      <c r="F31" s="49">
        <f t="shared" si="0"/>
        <v>0.5</v>
      </c>
      <c r="G31" s="49">
        <f t="shared" si="1"/>
        <v>1</v>
      </c>
      <c r="H31" s="48">
        <v>41</v>
      </c>
      <c r="I31" s="48">
        <v>56</v>
      </c>
      <c r="J31" s="48">
        <v>58</v>
      </c>
      <c r="K31" s="49">
        <f t="shared" si="2"/>
        <v>0.7068965517241379</v>
      </c>
      <c r="L31" s="49">
        <f t="shared" si="3"/>
        <v>0.96551724137931039</v>
      </c>
      <c r="N31" s="48" t="s">
        <v>263</v>
      </c>
      <c r="O31" s="48">
        <v>354</v>
      </c>
      <c r="P31" s="48">
        <v>463</v>
      </c>
      <c r="Q31" s="48">
        <v>521</v>
      </c>
      <c r="R31" s="49">
        <f t="shared" si="4"/>
        <v>0.67946257197696736</v>
      </c>
      <c r="S31" s="49">
        <f t="shared" si="5"/>
        <v>0.8886756238003839</v>
      </c>
      <c r="T31" s="48">
        <v>182</v>
      </c>
      <c r="U31" s="48">
        <v>242</v>
      </c>
      <c r="V31" s="48">
        <v>280</v>
      </c>
      <c r="W31" s="49">
        <f t="shared" si="6"/>
        <v>0.65</v>
      </c>
      <c r="X31" s="49">
        <f t="shared" si="7"/>
        <v>0.86428571428571432</v>
      </c>
      <c r="Z31" s="48" t="s">
        <v>263</v>
      </c>
      <c r="AA31" s="48">
        <v>344</v>
      </c>
      <c r="AB31" s="48">
        <v>436</v>
      </c>
      <c r="AC31" s="48">
        <v>497</v>
      </c>
      <c r="AD31" s="49">
        <f t="shared" si="8"/>
        <v>0.69215291750503016</v>
      </c>
      <c r="AE31" s="49">
        <f t="shared" si="9"/>
        <v>0.87726358148893357</v>
      </c>
      <c r="AF31" s="48">
        <v>171</v>
      </c>
      <c r="AG31" s="48">
        <v>272</v>
      </c>
      <c r="AH31" s="48">
        <v>321</v>
      </c>
      <c r="AI31" s="49">
        <f t="shared" si="10"/>
        <v>0.53271028037383172</v>
      </c>
      <c r="AJ31" s="49">
        <f t="shared" si="11"/>
        <v>0.84735202492211836</v>
      </c>
      <c r="AL31" s="48" t="s">
        <v>263</v>
      </c>
      <c r="AM31" s="48">
        <v>324</v>
      </c>
      <c r="AN31" s="48">
        <v>436</v>
      </c>
      <c r="AO31" s="48">
        <v>490</v>
      </c>
      <c r="AP31" s="49">
        <f t="shared" si="12"/>
        <v>0.66122448979591841</v>
      </c>
      <c r="AQ31" s="49">
        <f t="shared" si="13"/>
        <v>0.88979591836734695</v>
      </c>
      <c r="AR31" s="48">
        <v>171</v>
      </c>
      <c r="AS31" s="48">
        <v>244</v>
      </c>
      <c r="AT31" s="48">
        <v>283</v>
      </c>
      <c r="AU31" s="49">
        <f t="shared" si="14"/>
        <v>0.60424028268551233</v>
      </c>
      <c r="AV31" s="49">
        <f t="shared" si="15"/>
        <v>0.86219081272084808</v>
      </c>
      <c r="AX31" s="48" t="s">
        <v>264</v>
      </c>
      <c r="AY31" s="48">
        <v>0</v>
      </c>
      <c r="AZ31" s="48">
        <v>1</v>
      </c>
      <c r="BA31" s="48">
        <v>1</v>
      </c>
      <c r="BB31" s="49">
        <f t="shared" si="16"/>
        <v>0</v>
      </c>
      <c r="BC31" s="49">
        <f t="shared" si="17"/>
        <v>1</v>
      </c>
      <c r="BD31" s="48">
        <v>38</v>
      </c>
      <c r="BE31" s="48">
        <v>45</v>
      </c>
      <c r="BF31" s="48">
        <v>51</v>
      </c>
      <c r="BG31" s="49">
        <f t="shared" si="18"/>
        <v>0.74509803921568629</v>
      </c>
      <c r="BH31" s="49">
        <f t="shared" si="19"/>
        <v>0.88235294117647056</v>
      </c>
      <c r="BJ31" s="48" t="s">
        <v>261</v>
      </c>
      <c r="BK31" s="48">
        <v>49</v>
      </c>
      <c r="BL31" s="48">
        <v>59</v>
      </c>
      <c r="BM31" s="48">
        <v>61</v>
      </c>
      <c r="BN31" s="49">
        <f t="shared" si="20"/>
        <v>0.80327868852459017</v>
      </c>
      <c r="BO31" s="49">
        <f t="shared" si="21"/>
        <v>0.96721311475409832</v>
      </c>
      <c r="BP31" s="48">
        <v>9</v>
      </c>
      <c r="BQ31" s="48">
        <v>13</v>
      </c>
      <c r="BR31" s="48">
        <v>15</v>
      </c>
      <c r="BS31" s="49">
        <f t="shared" si="22"/>
        <v>0.6</v>
      </c>
      <c r="BT31" s="49">
        <f t="shared" si="23"/>
        <v>0.8666666666666667</v>
      </c>
      <c r="BV31" s="48" t="s">
        <v>265</v>
      </c>
      <c r="BW31" s="48">
        <v>6</v>
      </c>
      <c r="BX31" s="48">
        <v>7</v>
      </c>
      <c r="BY31" s="48">
        <v>14</v>
      </c>
      <c r="BZ31" s="49">
        <f t="shared" si="24"/>
        <v>0.42857142857142855</v>
      </c>
      <c r="CA31" s="49">
        <f t="shared" si="25"/>
        <v>0.5</v>
      </c>
      <c r="CB31" s="48">
        <v>1</v>
      </c>
      <c r="CC31" s="48">
        <v>1</v>
      </c>
      <c r="CD31" s="48">
        <v>4</v>
      </c>
      <c r="CE31" s="49">
        <f t="shared" si="26"/>
        <v>0.25</v>
      </c>
      <c r="CF31" s="49">
        <f t="shared" si="27"/>
        <v>0.25</v>
      </c>
      <c r="CH31" s="48" t="s">
        <v>266</v>
      </c>
      <c r="CI31" s="48">
        <v>42</v>
      </c>
      <c r="CJ31" s="48">
        <v>50</v>
      </c>
      <c r="CK31" s="48">
        <v>54</v>
      </c>
      <c r="CL31" s="49">
        <f t="shared" si="28"/>
        <v>0.77777777777777779</v>
      </c>
      <c r="CM31" s="49">
        <f t="shared" si="29"/>
        <v>0.92592592592592593</v>
      </c>
      <c r="CN31" s="48">
        <v>9</v>
      </c>
      <c r="CO31" s="48">
        <v>12</v>
      </c>
      <c r="CP31" s="48">
        <v>12</v>
      </c>
      <c r="CQ31" s="49">
        <f t="shared" si="30"/>
        <v>0.75</v>
      </c>
      <c r="CR31" s="49">
        <f t="shared" si="31"/>
        <v>1</v>
      </c>
      <c r="CT31" s="48" t="s">
        <v>265</v>
      </c>
      <c r="CU31" s="48">
        <v>15</v>
      </c>
      <c r="CV31" s="48">
        <v>18</v>
      </c>
      <c r="CW31" s="48">
        <v>22</v>
      </c>
      <c r="CX31" s="49">
        <f t="shared" si="32"/>
        <v>0.68181818181818177</v>
      </c>
      <c r="CY31" s="49">
        <f t="shared" si="33"/>
        <v>0.81818181818181823</v>
      </c>
      <c r="CZ31" s="48">
        <v>5</v>
      </c>
      <c r="DA31" s="48">
        <v>5</v>
      </c>
      <c r="DB31" s="48">
        <v>5</v>
      </c>
      <c r="DC31" s="49">
        <f t="shared" si="34"/>
        <v>1</v>
      </c>
      <c r="DD31" s="49">
        <f t="shared" si="35"/>
        <v>1</v>
      </c>
      <c r="DF31" s="48" t="s">
        <v>265</v>
      </c>
      <c r="DG31" s="48">
        <v>7</v>
      </c>
      <c r="DH31" s="48">
        <v>7</v>
      </c>
      <c r="DI31" s="48">
        <v>8</v>
      </c>
      <c r="DJ31" s="49">
        <f t="shared" si="36"/>
        <v>0.875</v>
      </c>
      <c r="DK31" s="49">
        <f t="shared" si="37"/>
        <v>0.875</v>
      </c>
      <c r="DL31" s="48">
        <v>1</v>
      </c>
      <c r="DM31" s="48">
        <v>2</v>
      </c>
      <c r="DN31" s="48">
        <v>4</v>
      </c>
      <c r="DO31" s="49">
        <f t="shared" si="38"/>
        <v>0.25</v>
      </c>
      <c r="DP31" s="49">
        <f t="shared" si="39"/>
        <v>0.5</v>
      </c>
      <c r="DR31" s="48" t="s">
        <v>264</v>
      </c>
      <c r="DS31" s="48">
        <v>1</v>
      </c>
      <c r="DT31" s="48">
        <v>1</v>
      </c>
      <c r="DU31" s="48">
        <v>1</v>
      </c>
      <c r="DV31" s="49">
        <f t="shared" si="40"/>
        <v>1</v>
      </c>
      <c r="DW31" s="49">
        <f t="shared" si="41"/>
        <v>1</v>
      </c>
      <c r="DX31" s="48">
        <v>34</v>
      </c>
      <c r="DY31" s="48">
        <v>44</v>
      </c>
      <c r="DZ31" s="48">
        <v>74</v>
      </c>
      <c r="EA31" s="49">
        <f t="shared" si="42"/>
        <v>0.45945945945945948</v>
      </c>
      <c r="EB31" s="49">
        <f t="shared" si="43"/>
        <v>0.59459459459459463</v>
      </c>
      <c r="ED31" s="50" t="s">
        <v>264</v>
      </c>
      <c r="EE31" s="51">
        <v>0</v>
      </c>
      <c r="EF31" s="51">
        <v>0</v>
      </c>
      <c r="EG31" s="51">
        <v>1.9999999999999998</v>
      </c>
      <c r="EH31" s="49">
        <f t="shared" si="44"/>
        <v>0</v>
      </c>
      <c r="EI31" s="49">
        <f t="shared" si="45"/>
        <v>0</v>
      </c>
      <c r="EJ31" s="51">
        <v>30.000000000000043</v>
      </c>
      <c r="EK31" s="51">
        <v>36.999999999999986</v>
      </c>
      <c r="EL31" s="51">
        <v>57</v>
      </c>
      <c r="EM31" s="49">
        <f t="shared" si="46"/>
        <v>0.52631578947368496</v>
      </c>
      <c r="EN31" s="49">
        <f t="shared" si="47"/>
        <v>0.64912280701754366</v>
      </c>
      <c r="EP31" s="50" t="s">
        <v>264</v>
      </c>
      <c r="EQ31" s="51">
        <v>32</v>
      </c>
      <c r="ER31" s="51">
        <v>34.000000000000014</v>
      </c>
      <c r="ES31" s="51">
        <v>48.000000000000028</v>
      </c>
      <c r="ET31" s="49">
        <f t="shared" si="48"/>
        <v>0.6666666666666663</v>
      </c>
      <c r="EU31" s="49">
        <f t="shared" si="49"/>
        <v>0.70833333333333326</v>
      </c>
      <c r="EV31" s="52">
        <v>0</v>
      </c>
      <c r="EW31" s="52">
        <v>0</v>
      </c>
      <c r="EX31" s="52">
        <v>0</v>
      </c>
      <c r="EY31" s="53" t="e">
        <f t="shared" si="50"/>
        <v>#DIV/0!</v>
      </c>
      <c r="EZ31" s="49" t="e">
        <f t="shared" si="51"/>
        <v>#DIV/0!</v>
      </c>
      <c r="FB31" s="54" t="s">
        <v>264</v>
      </c>
      <c r="FC31" s="52">
        <v>0</v>
      </c>
      <c r="FD31" s="52">
        <v>0</v>
      </c>
      <c r="FE31" s="52">
        <v>0</v>
      </c>
      <c r="FF31" s="53" t="e">
        <f t="shared" si="52"/>
        <v>#DIV/0!</v>
      </c>
      <c r="FG31" s="49" t="e">
        <f t="shared" si="53"/>
        <v>#DIV/0!</v>
      </c>
      <c r="FH31" s="52">
        <v>22.000000000000021</v>
      </c>
      <c r="FI31" s="52">
        <v>29.000000000000007</v>
      </c>
      <c r="FJ31" s="52">
        <v>33.999999999999972</v>
      </c>
      <c r="FK31" s="53">
        <f t="shared" si="54"/>
        <v>0.64705882352941291</v>
      </c>
      <c r="FL31" s="49">
        <f t="shared" si="55"/>
        <v>0.8529411764705892</v>
      </c>
      <c r="FN31" s="54" t="s">
        <v>264</v>
      </c>
      <c r="FO31" s="109">
        <v>0</v>
      </c>
      <c r="FP31" s="109">
        <v>0</v>
      </c>
      <c r="FQ31" s="109">
        <v>0</v>
      </c>
      <c r="FR31" s="53" t="e">
        <f t="shared" si="56"/>
        <v>#DIV/0!</v>
      </c>
      <c r="FS31" s="49" t="e">
        <f t="shared" si="57"/>
        <v>#DIV/0!</v>
      </c>
      <c r="FT31" s="109">
        <v>6.0000000000000027</v>
      </c>
      <c r="FU31" s="109">
        <v>9.0000000000000036</v>
      </c>
      <c r="FV31" s="109">
        <v>9.0000000000000036</v>
      </c>
      <c r="FW31" s="53">
        <f t="shared" si="58"/>
        <v>0.66666666666666674</v>
      </c>
      <c r="FX31" s="49">
        <f t="shared" si="59"/>
        <v>1</v>
      </c>
      <c r="FZ31" s="54" t="s">
        <v>266</v>
      </c>
      <c r="GA31" s="109">
        <v>9</v>
      </c>
      <c r="GB31" s="109">
        <v>9</v>
      </c>
      <c r="GC31" s="109">
        <v>11</v>
      </c>
      <c r="GD31" s="53">
        <f t="shared" si="60"/>
        <v>0.81818181818181823</v>
      </c>
      <c r="GE31" s="49">
        <f t="shared" si="61"/>
        <v>0.81818181818181823</v>
      </c>
      <c r="GF31" s="109">
        <v>1</v>
      </c>
      <c r="GG31" s="109">
        <v>2</v>
      </c>
      <c r="GH31" s="109">
        <v>3</v>
      </c>
      <c r="GI31" s="53">
        <f t="shared" si="62"/>
        <v>0.33333333333333331</v>
      </c>
      <c r="GJ31" s="49">
        <f t="shared" si="63"/>
        <v>0.66666666666666663</v>
      </c>
      <c r="GL31" s="54" t="s">
        <v>266</v>
      </c>
      <c r="GM31" s="109">
        <v>19</v>
      </c>
      <c r="GN31" s="109">
        <v>21</v>
      </c>
      <c r="GO31" s="109">
        <v>21</v>
      </c>
      <c r="GP31" s="53">
        <f t="shared" si="64"/>
        <v>0.90476190476190477</v>
      </c>
      <c r="GQ31" s="49">
        <f t="shared" si="65"/>
        <v>1</v>
      </c>
      <c r="GR31" s="109">
        <v>11</v>
      </c>
      <c r="GS31" s="109">
        <v>11</v>
      </c>
      <c r="GT31" s="109">
        <v>16</v>
      </c>
      <c r="GU31" s="53">
        <f t="shared" si="66"/>
        <v>0.6875</v>
      </c>
      <c r="GV31" s="49">
        <f t="shared" si="67"/>
        <v>0.6875</v>
      </c>
      <c r="GX31" s="54" t="s">
        <v>266</v>
      </c>
      <c r="GY31" s="109">
        <v>10</v>
      </c>
      <c r="GZ31" s="109">
        <v>12</v>
      </c>
      <c r="HA31" s="109">
        <v>13</v>
      </c>
      <c r="HB31" s="53">
        <f t="shared" si="68"/>
        <v>0.76923076923076927</v>
      </c>
      <c r="HC31" s="49">
        <f t="shared" si="69"/>
        <v>0.92307692307692313</v>
      </c>
      <c r="HD31" s="109">
        <v>2</v>
      </c>
      <c r="HE31" s="109">
        <v>3</v>
      </c>
      <c r="HF31" s="109">
        <v>4</v>
      </c>
      <c r="HG31" s="53">
        <f t="shared" si="70"/>
        <v>0.5</v>
      </c>
      <c r="HH31" s="49">
        <f t="shared" si="71"/>
        <v>0.75</v>
      </c>
      <c r="HJ31" s="54" t="s">
        <v>264</v>
      </c>
      <c r="HK31" s="109"/>
      <c r="HL31" s="109"/>
      <c r="HM31" s="109"/>
      <c r="HN31" s="53" t="e">
        <f t="shared" si="72"/>
        <v>#DIV/0!</v>
      </c>
      <c r="HO31" s="49" t="e">
        <f t="shared" si="73"/>
        <v>#DIV/0!</v>
      </c>
      <c r="HP31" s="109">
        <v>11</v>
      </c>
      <c r="HQ31" s="109">
        <v>11</v>
      </c>
      <c r="HR31" s="109">
        <v>12</v>
      </c>
      <c r="HS31" s="53">
        <f t="shared" si="74"/>
        <v>0.91666666666666663</v>
      </c>
      <c r="HT31" s="49">
        <f t="shared" si="75"/>
        <v>0.91666666666666663</v>
      </c>
      <c r="HV31" s="111" t="s">
        <v>266</v>
      </c>
      <c r="HW31" s="112">
        <v>39</v>
      </c>
      <c r="HX31" s="112">
        <v>39</v>
      </c>
      <c r="HY31" s="109">
        <v>42</v>
      </c>
      <c r="HZ31" s="53">
        <f t="shared" si="88"/>
        <v>0.9285714285714286</v>
      </c>
      <c r="IA31" s="49">
        <f t="shared" si="89"/>
        <v>0.9285714285714286</v>
      </c>
      <c r="IB31" s="109">
        <v>12</v>
      </c>
      <c r="IC31" s="109">
        <v>17</v>
      </c>
      <c r="ID31" s="109">
        <v>18</v>
      </c>
      <c r="IE31" s="53">
        <f t="shared" si="76"/>
        <v>0.66666666666666663</v>
      </c>
      <c r="IF31" s="49">
        <f t="shared" si="77"/>
        <v>0.94444444444444442</v>
      </c>
      <c r="IH31" s="111" t="s">
        <v>268</v>
      </c>
      <c r="II31" s="112">
        <v>11</v>
      </c>
      <c r="IJ31" s="112">
        <v>13</v>
      </c>
      <c r="IK31" s="109">
        <v>14</v>
      </c>
      <c r="IL31" s="53">
        <f t="shared" si="82"/>
        <v>0.7857142857142857</v>
      </c>
      <c r="IM31" s="49">
        <f t="shared" si="83"/>
        <v>0.9285714285714286</v>
      </c>
      <c r="IN31" s="109">
        <v>4</v>
      </c>
      <c r="IO31" s="112">
        <v>6</v>
      </c>
      <c r="IP31" s="109">
        <v>6</v>
      </c>
      <c r="IQ31" s="53">
        <f t="shared" si="78"/>
        <v>0.66666666666666663</v>
      </c>
      <c r="IR31" s="49">
        <f t="shared" si="79"/>
        <v>1</v>
      </c>
    </row>
    <row r="32" spans="1:252" x14ac:dyDescent="0.25">
      <c r="A32" s="48" t="s">
        <v>265</v>
      </c>
      <c r="B32" s="48" t="s">
        <v>337</v>
      </c>
      <c r="C32" s="48">
        <v>30</v>
      </c>
      <c r="D32" s="48">
        <v>33</v>
      </c>
      <c r="E32" s="48">
        <v>44</v>
      </c>
      <c r="F32" s="49">
        <f t="shared" si="0"/>
        <v>0.68181818181818177</v>
      </c>
      <c r="G32" s="49">
        <f t="shared" si="1"/>
        <v>0.75</v>
      </c>
      <c r="H32" s="48">
        <v>8</v>
      </c>
      <c r="I32" s="48">
        <v>8</v>
      </c>
      <c r="J32" s="48">
        <v>11</v>
      </c>
      <c r="K32" s="49">
        <f t="shared" si="2"/>
        <v>0.72727272727272729</v>
      </c>
      <c r="L32" s="49">
        <f t="shared" si="3"/>
        <v>0.72727272727272729</v>
      </c>
      <c r="N32" s="48" t="s">
        <v>264</v>
      </c>
      <c r="O32" s="48">
        <v>4</v>
      </c>
      <c r="P32" s="48">
        <v>4</v>
      </c>
      <c r="Q32" s="48">
        <v>4</v>
      </c>
      <c r="R32" s="49">
        <f t="shared" si="4"/>
        <v>1</v>
      </c>
      <c r="S32" s="49">
        <f t="shared" si="5"/>
        <v>1</v>
      </c>
      <c r="T32" s="48">
        <v>56</v>
      </c>
      <c r="U32" s="48">
        <v>71</v>
      </c>
      <c r="V32" s="48">
        <v>76</v>
      </c>
      <c r="W32" s="49">
        <f t="shared" si="6"/>
        <v>0.73684210526315785</v>
      </c>
      <c r="X32" s="49">
        <f t="shared" si="7"/>
        <v>0.93421052631578949</v>
      </c>
      <c r="Z32" s="48" t="s">
        <v>264</v>
      </c>
      <c r="AA32" s="48">
        <v>2</v>
      </c>
      <c r="AB32" s="48">
        <v>2</v>
      </c>
      <c r="AC32" s="48">
        <v>3</v>
      </c>
      <c r="AD32" s="49">
        <f t="shared" si="8"/>
        <v>0.66666666666666663</v>
      </c>
      <c r="AE32" s="49">
        <f t="shared" si="9"/>
        <v>0.66666666666666663</v>
      </c>
      <c r="AF32" s="48">
        <v>40</v>
      </c>
      <c r="AG32" s="48">
        <v>52</v>
      </c>
      <c r="AH32" s="48">
        <v>58</v>
      </c>
      <c r="AI32" s="49">
        <f t="shared" si="10"/>
        <v>0.68965517241379315</v>
      </c>
      <c r="AJ32" s="49">
        <f t="shared" si="11"/>
        <v>0.89655172413793105</v>
      </c>
      <c r="AL32" s="48" t="s">
        <v>265</v>
      </c>
      <c r="AM32" s="48">
        <v>5</v>
      </c>
      <c r="AN32" s="48">
        <v>7</v>
      </c>
      <c r="AO32" s="48">
        <v>11</v>
      </c>
      <c r="AP32" s="49">
        <f t="shared" si="12"/>
        <v>0.45454545454545453</v>
      </c>
      <c r="AQ32" s="49">
        <f t="shared" si="13"/>
        <v>0.63636363636363635</v>
      </c>
      <c r="AR32" s="48"/>
      <c r="AS32" s="48"/>
      <c r="AT32" s="48"/>
      <c r="AU32" s="49" t="e">
        <f t="shared" si="14"/>
        <v>#DIV/0!</v>
      </c>
      <c r="AV32" s="49" t="e">
        <f t="shared" si="15"/>
        <v>#DIV/0!</v>
      </c>
      <c r="AX32" s="48" t="s">
        <v>265</v>
      </c>
      <c r="AY32" s="48">
        <v>26</v>
      </c>
      <c r="AZ32" s="48">
        <v>31</v>
      </c>
      <c r="BA32" s="48">
        <v>43</v>
      </c>
      <c r="BB32" s="49">
        <f t="shared" si="16"/>
        <v>0.60465116279069764</v>
      </c>
      <c r="BC32" s="49">
        <f t="shared" si="17"/>
        <v>0.72093023255813948</v>
      </c>
      <c r="BD32" s="48">
        <v>7</v>
      </c>
      <c r="BE32" s="48">
        <v>9</v>
      </c>
      <c r="BF32" s="48">
        <v>9</v>
      </c>
      <c r="BG32" s="49">
        <f t="shared" si="18"/>
        <v>0.77777777777777779</v>
      </c>
      <c r="BH32" s="49">
        <f t="shared" si="19"/>
        <v>1</v>
      </c>
      <c r="BJ32" s="48" t="s">
        <v>263</v>
      </c>
      <c r="BK32" s="48">
        <v>367</v>
      </c>
      <c r="BL32" s="48">
        <v>474</v>
      </c>
      <c r="BM32" s="48">
        <v>567</v>
      </c>
      <c r="BN32" s="49">
        <f t="shared" si="20"/>
        <v>0.64726631393298062</v>
      </c>
      <c r="BO32" s="49">
        <f t="shared" si="21"/>
        <v>0.83597883597883593</v>
      </c>
      <c r="BP32" s="48">
        <v>178</v>
      </c>
      <c r="BQ32" s="48">
        <v>264</v>
      </c>
      <c r="BR32" s="48">
        <v>299</v>
      </c>
      <c r="BS32" s="49">
        <f t="shared" si="22"/>
        <v>0.59531772575250841</v>
      </c>
      <c r="BT32" s="49">
        <f t="shared" si="23"/>
        <v>0.882943143812709</v>
      </c>
      <c r="BV32" s="48" t="s">
        <v>266</v>
      </c>
      <c r="BW32" s="48">
        <v>28</v>
      </c>
      <c r="BX32" s="48">
        <v>37</v>
      </c>
      <c r="BY32" s="48">
        <v>39</v>
      </c>
      <c r="BZ32" s="49">
        <f t="shared" si="24"/>
        <v>0.71794871794871795</v>
      </c>
      <c r="CA32" s="49">
        <f t="shared" si="25"/>
        <v>0.94871794871794868</v>
      </c>
      <c r="CB32" s="48">
        <v>5</v>
      </c>
      <c r="CC32" s="48">
        <v>9</v>
      </c>
      <c r="CD32" s="48">
        <v>10</v>
      </c>
      <c r="CE32" s="49">
        <f t="shared" si="26"/>
        <v>0.5</v>
      </c>
      <c r="CF32" s="49">
        <f t="shared" si="27"/>
        <v>0.9</v>
      </c>
      <c r="CH32" s="48" t="s">
        <v>268</v>
      </c>
      <c r="CI32" s="48">
        <v>12</v>
      </c>
      <c r="CJ32" s="48">
        <v>15</v>
      </c>
      <c r="CK32" s="48">
        <v>21</v>
      </c>
      <c r="CL32" s="49">
        <f t="shared" si="28"/>
        <v>0.5714285714285714</v>
      </c>
      <c r="CM32" s="49">
        <f t="shared" si="29"/>
        <v>0.7142857142857143</v>
      </c>
      <c r="CN32" s="48">
        <v>5</v>
      </c>
      <c r="CO32" s="48">
        <v>9</v>
      </c>
      <c r="CP32" s="48">
        <v>9</v>
      </c>
      <c r="CQ32" s="49">
        <f t="shared" si="30"/>
        <v>0.55555555555555558</v>
      </c>
      <c r="CR32" s="49">
        <f t="shared" si="31"/>
        <v>1</v>
      </c>
      <c r="CT32" s="48" t="s">
        <v>266</v>
      </c>
      <c r="CU32" s="48">
        <v>18</v>
      </c>
      <c r="CV32" s="48">
        <v>25</v>
      </c>
      <c r="CW32" s="48">
        <v>27</v>
      </c>
      <c r="CX32" s="49">
        <f t="shared" si="32"/>
        <v>0.66666666666666663</v>
      </c>
      <c r="CY32" s="49">
        <f t="shared" si="33"/>
        <v>0.92592592592592593</v>
      </c>
      <c r="CZ32" s="48">
        <v>0</v>
      </c>
      <c r="DA32" s="48">
        <v>3</v>
      </c>
      <c r="DB32" s="48">
        <v>5</v>
      </c>
      <c r="DC32" s="49">
        <f t="shared" si="34"/>
        <v>0</v>
      </c>
      <c r="DD32" s="49">
        <f t="shared" si="35"/>
        <v>0.6</v>
      </c>
      <c r="DF32" s="48" t="s">
        <v>266</v>
      </c>
      <c r="DG32" s="48">
        <v>68</v>
      </c>
      <c r="DH32" s="48">
        <v>74</v>
      </c>
      <c r="DI32" s="48">
        <v>81</v>
      </c>
      <c r="DJ32" s="49">
        <f t="shared" si="36"/>
        <v>0.83950617283950613</v>
      </c>
      <c r="DK32" s="49">
        <f t="shared" si="37"/>
        <v>0.9135802469135802</v>
      </c>
      <c r="DL32" s="48">
        <v>7</v>
      </c>
      <c r="DM32" s="48">
        <v>18</v>
      </c>
      <c r="DN32" s="48">
        <v>19</v>
      </c>
      <c r="DO32" s="49">
        <f t="shared" si="38"/>
        <v>0.36842105263157893</v>
      </c>
      <c r="DP32" s="49">
        <f t="shared" si="39"/>
        <v>0.94736842105263153</v>
      </c>
      <c r="DR32" s="48" t="s">
        <v>265</v>
      </c>
      <c r="DS32" s="48">
        <v>8</v>
      </c>
      <c r="DT32" s="48">
        <v>11</v>
      </c>
      <c r="DU32" s="48">
        <v>17</v>
      </c>
      <c r="DV32" s="49">
        <f t="shared" si="40"/>
        <v>0.47058823529411764</v>
      </c>
      <c r="DW32" s="49">
        <f t="shared" si="41"/>
        <v>0.6470588235294118</v>
      </c>
      <c r="DX32" s="48">
        <v>7</v>
      </c>
      <c r="DY32" s="48">
        <v>10</v>
      </c>
      <c r="DZ32" s="48">
        <v>12</v>
      </c>
      <c r="EA32" s="49">
        <f t="shared" si="42"/>
        <v>0.58333333333333337</v>
      </c>
      <c r="EB32" s="49">
        <f t="shared" si="43"/>
        <v>0.83333333333333337</v>
      </c>
      <c r="ED32" s="50" t="s">
        <v>266</v>
      </c>
      <c r="EE32" s="51">
        <v>88.999999999999972</v>
      </c>
      <c r="EF32" s="51">
        <v>97</v>
      </c>
      <c r="EG32" s="51">
        <v>105</v>
      </c>
      <c r="EH32" s="49">
        <f t="shared" si="44"/>
        <v>0.84761904761904738</v>
      </c>
      <c r="EI32" s="49">
        <f t="shared" si="45"/>
        <v>0.92380952380952386</v>
      </c>
      <c r="EJ32" s="51">
        <v>19</v>
      </c>
      <c r="EK32" s="51">
        <v>23</v>
      </c>
      <c r="EL32" s="51">
        <v>26</v>
      </c>
      <c r="EM32" s="49">
        <f t="shared" si="46"/>
        <v>0.73076923076923073</v>
      </c>
      <c r="EN32" s="49">
        <f t="shared" si="47"/>
        <v>0.88461538461538458</v>
      </c>
      <c r="EP32" s="50" t="s">
        <v>266</v>
      </c>
      <c r="EQ32" s="51">
        <v>2</v>
      </c>
      <c r="ER32" s="51">
        <v>5</v>
      </c>
      <c r="ES32" s="51">
        <v>5</v>
      </c>
      <c r="ET32" s="49">
        <f t="shared" si="48"/>
        <v>0.4</v>
      </c>
      <c r="EU32" s="49">
        <f t="shared" si="49"/>
        <v>1</v>
      </c>
      <c r="EV32" s="52">
        <v>33.999999999999986</v>
      </c>
      <c r="EW32" s="52">
        <v>37.999999999999993</v>
      </c>
      <c r="EX32" s="52">
        <v>42</v>
      </c>
      <c r="EY32" s="53">
        <f t="shared" si="50"/>
        <v>0.8095238095238092</v>
      </c>
      <c r="EZ32" s="49">
        <f t="shared" si="51"/>
        <v>0.90476190476190455</v>
      </c>
      <c r="FB32" s="54" t="s">
        <v>266</v>
      </c>
      <c r="FC32" s="52">
        <v>33.999999999999986</v>
      </c>
      <c r="FD32" s="52">
        <v>37.999999999999993</v>
      </c>
      <c r="FE32" s="52">
        <v>42</v>
      </c>
      <c r="FF32" s="53">
        <f t="shared" si="52"/>
        <v>0.8095238095238092</v>
      </c>
      <c r="FG32" s="49">
        <f t="shared" si="53"/>
        <v>0.90476190476190455</v>
      </c>
      <c r="FH32" s="52">
        <v>10</v>
      </c>
      <c r="FI32" s="52">
        <v>11</v>
      </c>
      <c r="FJ32" s="52">
        <v>11</v>
      </c>
      <c r="FK32" s="53">
        <f t="shared" si="54"/>
        <v>0.90909090909090906</v>
      </c>
      <c r="FL32" s="49">
        <f t="shared" si="55"/>
        <v>1</v>
      </c>
      <c r="FN32" s="54" t="s">
        <v>266</v>
      </c>
      <c r="FO32" s="109">
        <v>29.999999999999993</v>
      </c>
      <c r="FP32" s="109">
        <v>32.999999999999993</v>
      </c>
      <c r="FQ32" s="109">
        <v>34</v>
      </c>
      <c r="FR32" s="53">
        <f t="shared" si="56"/>
        <v>0.88235294117647034</v>
      </c>
      <c r="FS32" s="49">
        <f t="shared" si="57"/>
        <v>0.97058823529411742</v>
      </c>
      <c r="FT32" s="109">
        <v>14</v>
      </c>
      <c r="FU32" s="109">
        <v>14</v>
      </c>
      <c r="FV32" s="109">
        <v>14</v>
      </c>
      <c r="FW32" s="53">
        <f t="shared" si="58"/>
        <v>1</v>
      </c>
      <c r="FX32" s="49">
        <f t="shared" si="59"/>
        <v>1</v>
      </c>
      <c r="FZ32" s="54" t="s">
        <v>268</v>
      </c>
      <c r="GA32" s="109">
        <v>3</v>
      </c>
      <c r="GB32" s="109">
        <v>3</v>
      </c>
      <c r="GC32" s="109">
        <v>3</v>
      </c>
      <c r="GD32" s="53">
        <f t="shared" si="60"/>
        <v>1</v>
      </c>
      <c r="GE32" s="49">
        <f t="shared" si="61"/>
        <v>1</v>
      </c>
      <c r="GF32" s="109"/>
      <c r="GG32" s="109"/>
      <c r="GH32" s="109"/>
      <c r="GI32" s="53" t="e">
        <f t="shared" si="62"/>
        <v>#DIV/0!</v>
      </c>
      <c r="GJ32" s="49" t="e">
        <f t="shared" si="63"/>
        <v>#DIV/0!</v>
      </c>
      <c r="GL32" s="54" t="s">
        <v>268</v>
      </c>
      <c r="GM32" s="109">
        <v>33</v>
      </c>
      <c r="GN32" s="109">
        <v>36</v>
      </c>
      <c r="GO32" s="109">
        <v>41</v>
      </c>
      <c r="GP32" s="53">
        <f t="shared" si="64"/>
        <v>0.80487804878048785</v>
      </c>
      <c r="GQ32" s="49">
        <f t="shared" si="65"/>
        <v>0.87804878048780488</v>
      </c>
      <c r="GR32" s="109">
        <v>11</v>
      </c>
      <c r="GS32" s="109">
        <v>12</v>
      </c>
      <c r="GT32" s="109">
        <v>13</v>
      </c>
      <c r="GU32" s="53">
        <f t="shared" si="66"/>
        <v>0.84615384615384615</v>
      </c>
      <c r="GV32" s="49">
        <f t="shared" si="67"/>
        <v>0.92307692307692313</v>
      </c>
      <c r="GX32" s="54" t="s">
        <v>268</v>
      </c>
      <c r="GY32" s="109">
        <v>32</v>
      </c>
      <c r="GZ32" s="109">
        <v>37</v>
      </c>
      <c r="HA32" s="109">
        <v>43</v>
      </c>
      <c r="HB32" s="53">
        <f t="shared" si="68"/>
        <v>0.7441860465116279</v>
      </c>
      <c r="HC32" s="49">
        <f t="shared" si="69"/>
        <v>0.86046511627906974</v>
      </c>
      <c r="HD32" s="109">
        <v>12</v>
      </c>
      <c r="HE32" s="109">
        <v>15</v>
      </c>
      <c r="HF32" s="109">
        <v>19</v>
      </c>
      <c r="HG32" s="53">
        <f t="shared" si="70"/>
        <v>0.63157894736842102</v>
      </c>
      <c r="HH32" s="49">
        <f t="shared" si="71"/>
        <v>0.78947368421052633</v>
      </c>
      <c r="HJ32" s="54" t="s">
        <v>266</v>
      </c>
      <c r="HK32" s="109">
        <v>46</v>
      </c>
      <c r="HL32" s="109">
        <v>50</v>
      </c>
      <c r="HM32" s="109">
        <v>55</v>
      </c>
      <c r="HN32" s="53">
        <f t="shared" si="72"/>
        <v>0.83636363636363631</v>
      </c>
      <c r="HO32" s="49">
        <f t="shared" si="73"/>
        <v>0.90909090909090906</v>
      </c>
      <c r="HP32" s="109">
        <v>14</v>
      </c>
      <c r="HQ32" s="109">
        <v>14</v>
      </c>
      <c r="HR32" s="109">
        <v>14</v>
      </c>
      <c r="HS32" s="53">
        <f t="shared" si="74"/>
        <v>1</v>
      </c>
      <c r="HT32" s="49">
        <f t="shared" si="75"/>
        <v>1</v>
      </c>
      <c r="HV32" s="111" t="s">
        <v>268</v>
      </c>
      <c r="HW32" s="112">
        <v>24</v>
      </c>
      <c r="HX32" s="112">
        <v>26</v>
      </c>
      <c r="HY32" s="109">
        <v>32</v>
      </c>
      <c r="HZ32" s="53">
        <f t="shared" si="88"/>
        <v>0.75</v>
      </c>
      <c r="IA32" s="49">
        <f t="shared" si="89"/>
        <v>0.8125</v>
      </c>
      <c r="IB32" s="109">
        <v>5</v>
      </c>
      <c r="IC32" s="109">
        <v>5</v>
      </c>
      <c r="ID32" s="109">
        <v>5</v>
      </c>
      <c r="IE32" s="53">
        <f t="shared" si="76"/>
        <v>1</v>
      </c>
      <c r="IF32" s="49">
        <f t="shared" si="77"/>
        <v>1</v>
      </c>
      <c r="IH32" s="111" t="s">
        <v>269</v>
      </c>
      <c r="II32" s="112">
        <v>6</v>
      </c>
      <c r="IJ32" s="112">
        <v>9</v>
      </c>
      <c r="IK32" s="109">
        <v>13</v>
      </c>
      <c r="IL32" s="53">
        <f t="shared" si="82"/>
        <v>0.46153846153846156</v>
      </c>
      <c r="IM32" s="49">
        <f t="shared" si="83"/>
        <v>0.69230769230769229</v>
      </c>
      <c r="IN32" s="109">
        <v>1</v>
      </c>
      <c r="IO32" s="112">
        <v>6</v>
      </c>
      <c r="IP32" s="109">
        <v>10</v>
      </c>
      <c r="IQ32" s="53">
        <f t="shared" si="78"/>
        <v>0.1</v>
      </c>
      <c r="IR32" s="49">
        <f t="shared" si="79"/>
        <v>0.6</v>
      </c>
    </row>
    <row r="33" spans="1:252" x14ac:dyDescent="0.25">
      <c r="A33" s="48" t="s">
        <v>268</v>
      </c>
      <c r="B33" s="48" t="s">
        <v>335</v>
      </c>
      <c r="C33" s="48">
        <v>23</v>
      </c>
      <c r="D33" s="48">
        <v>24</v>
      </c>
      <c r="E33" s="48">
        <v>32</v>
      </c>
      <c r="F33" s="49">
        <f t="shared" si="0"/>
        <v>0.71875</v>
      </c>
      <c r="G33" s="49">
        <f t="shared" si="1"/>
        <v>0.75</v>
      </c>
      <c r="H33" s="48">
        <v>1</v>
      </c>
      <c r="I33" s="48">
        <v>3</v>
      </c>
      <c r="J33" s="48">
        <v>4</v>
      </c>
      <c r="K33" s="49">
        <f t="shared" si="2"/>
        <v>0.25</v>
      </c>
      <c r="L33" s="49">
        <f t="shared" si="3"/>
        <v>0.75</v>
      </c>
      <c r="N33" s="48" t="s">
        <v>265</v>
      </c>
      <c r="O33" s="48">
        <v>20</v>
      </c>
      <c r="P33" s="48">
        <v>21</v>
      </c>
      <c r="Q33" s="48">
        <v>26</v>
      </c>
      <c r="R33" s="49">
        <f t="shared" si="4"/>
        <v>0.76923076923076927</v>
      </c>
      <c r="S33" s="49">
        <f t="shared" si="5"/>
        <v>0.80769230769230771</v>
      </c>
      <c r="T33" s="48">
        <v>2</v>
      </c>
      <c r="U33" s="48">
        <v>2</v>
      </c>
      <c r="V33" s="48">
        <v>4</v>
      </c>
      <c r="W33" s="49">
        <f t="shared" si="6"/>
        <v>0.5</v>
      </c>
      <c r="X33" s="49">
        <f t="shared" si="7"/>
        <v>0.5</v>
      </c>
      <c r="Z33" s="48" t="s">
        <v>265</v>
      </c>
      <c r="AA33" s="48">
        <v>16</v>
      </c>
      <c r="AB33" s="48">
        <v>19</v>
      </c>
      <c r="AC33" s="48">
        <v>24</v>
      </c>
      <c r="AD33" s="49">
        <f t="shared" si="8"/>
        <v>0.66666666666666663</v>
      </c>
      <c r="AE33" s="49">
        <f t="shared" si="9"/>
        <v>0.79166666666666663</v>
      </c>
      <c r="AF33" s="48">
        <v>3</v>
      </c>
      <c r="AG33" s="48">
        <v>4</v>
      </c>
      <c r="AH33" s="48">
        <v>6</v>
      </c>
      <c r="AI33" s="49">
        <f t="shared" si="10"/>
        <v>0.5</v>
      </c>
      <c r="AJ33" s="49">
        <f t="shared" si="11"/>
        <v>0.66666666666666663</v>
      </c>
      <c r="AL33" s="48" t="s">
        <v>266</v>
      </c>
      <c r="AM33" s="48">
        <v>30</v>
      </c>
      <c r="AN33" s="48">
        <v>38</v>
      </c>
      <c r="AO33" s="48">
        <v>39</v>
      </c>
      <c r="AP33" s="49">
        <f t="shared" si="12"/>
        <v>0.76923076923076927</v>
      </c>
      <c r="AQ33" s="49">
        <f t="shared" si="13"/>
        <v>0.97435897435897434</v>
      </c>
      <c r="AR33" s="48">
        <v>6</v>
      </c>
      <c r="AS33" s="48">
        <v>8</v>
      </c>
      <c r="AT33" s="48">
        <v>8</v>
      </c>
      <c r="AU33" s="49">
        <f t="shared" si="14"/>
        <v>0.75</v>
      </c>
      <c r="AV33" s="49">
        <f t="shared" si="15"/>
        <v>1</v>
      </c>
      <c r="AX33" s="48" t="s">
        <v>266</v>
      </c>
      <c r="AY33" s="48">
        <v>7</v>
      </c>
      <c r="AZ33" s="48">
        <v>7</v>
      </c>
      <c r="BA33" s="48">
        <v>7</v>
      </c>
      <c r="BB33" s="49">
        <f t="shared" si="16"/>
        <v>1</v>
      </c>
      <c r="BC33" s="49">
        <f t="shared" si="17"/>
        <v>1</v>
      </c>
      <c r="BD33" s="48">
        <v>1</v>
      </c>
      <c r="BE33" s="48">
        <v>1</v>
      </c>
      <c r="BF33" s="48">
        <v>1</v>
      </c>
      <c r="BG33" s="49">
        <f t="shared" si="18"/>
        <v>1</v>
      </c>
      <c r="BH33" s="49">
        <f t="shared" si="19"/>
        <v>1</v>
      </c>
      <c r="BJ33" s="48" t="s">
        <v>264</v>
      </c>
      <c r="BK33" s="48">
        <v>0</v>
      </c>
      <c r="BL33" s="48">
        <v>0</v>
      </c>
      <c r="BM33" s="48">
        <v>0</v>
      </c>
      <c r="BN33" s="49" t="e">
        <f t="shared" si="20"/>
        <v>#DIV/0!</v>
      </c>
      <c r="BO33" s="49" t="e">
        <f t="shared" si="21"/>
        <v>#DIV/0!</v>
      </c>
      <c r="BP33" s="48">
        <v>41</v>
      </c>
      <c r="BQ33" s="48">
        <v>44</v>
      </c>
      <c r="BR33" s="48">
        <v>60</v>
      </c>
      <c r="BS33" s="49">
        <f t="shared" si="22"/>
        <v>0.68333333333333335</v>
      </c>
      <c r="BT33" s="49">
        <f t="shared" si="23"/>
        <v>0.73333333333333328</v>
      </c>
      <c r="BV33" s="48" t="s">
        <v>268</v>
      </c>
      <c r="BW33" s="48">
        <v>37</v>
      </c>
      <c r="BX33" s="48">
        <v>42</v>
      </c>
      <c r="BY33" s="48">
        <v>48</v>
      </c>
      <c r="BZ33" s="49">
        <f t="shared" si="24"/>
        <v>0.77083333333333337</v>
      </c>
      <c r="CA33" s="49">
        <f t="shared" si="25"/>
        <v>0.875</v>
      </c>
      <c r="CB33" s="48">
        <v>10</v>
      </c>
      <c r="CC33" s="48">
        <v>12</v>
      </c>
      <c r="CD33" s="48">
        <v>16</v>
      </c>
      <c r="CE33" s="49">
        <f t="shared" si="26"/>
        <v>0.625</v>
      </c>
      <c r="CF33" s="49">
        <f t="shared" si="27"/>
        <v>0.75</v>
      </c>
      <c r="CH33" s="48" t="s">
        <v>269</v>
      </c>
      <c r="CI33" s="48">
        <v>10</v>
      </c>
      <c r="CJ33" s="48">
        <v>11</v>
      </c>
      <c r="CK33" s="48">
        <v>12</v>
      </c>
      <c r="CL33" s="49">
        <f t="shared" si="28"/>
        <v>0.83333333333333337</v>
      </c>
      <c r="CM33" s="49">
        <f t="shared" si="29"/>
        <v>0.91666666666666663</v>
      </c>
      <c r="CN33" s="48">
        <v>1</v>
      </c>
      <c r="CO33" s="48">
        <v>1</v>
      </c>
      <c r="CP33" s="48">
        <v>2</v>
      </c>
      <c r="CQ33" s="49">
        <f t="shared" si="30"/>
        <v>0.5</v>
      </c>
      <c r="CR33" s="49">
        <f t="shared" si="31"/>
        <v>0.5</v>
      </c>
      <c r="CT33" s="48" t="s">
        <v>268</v>
      </c>
      <c r="CU33" s="48">
        <v>14</v>
      </c>
      <c r="CV33" s="48">
        <v>18</v>
      </c>
      <c r="CW33" s="48">
        <v>25</v>
      </c>
      <c r="CX33" s="49">
        <f t="shared" si="32"/>
        <v>0.56000000000000005</v>
      </c>
      <c r="CY33" s="49">
        <f t="shared" si="33"/>
        <v>0.72</v>
      </c>
      <c r="CZ33" s="48">
        <v>0</v>
      </c>
      <c r="DA33" s="48">
        <v>0</v>
      </c>
      <c r="DB33" s="48">
        <v>2</v>
      </c>
      <c r="DC33" s="49">
        <f t="shared" si="34"/>
        <v>0</v>
      </c>
      <c r="DD33" s="49">
        <f t="shared" si="35"/>
        <v>0</v>
      </c>
      <c r="DF33" s="48" t="s">
        <v>268</v>
      </c>
      <c r="DG33" s="48">
        <v>28</v>
      </c>
      <c r="DH33" s="48">
        <v>32</v>
      </c>
      <c r="DI33" s="48">
        <v>34</v>
      </c>
      <c r="DJ33" s="49">
        <f t="shared" si="36"/>
        <v>0.82352941176470584</v>
      </c>
      <c r="DK33" s="49">
        <f t="shared" si="37"/>
        <v>0.94117647058823528</v>
      </c>
      <c r="DL33" s="48">
        <v>8</v>
      </c>
      <c r="DM33" s="48">
        <v>11</v>
      </c>
      <c r="DN33" s="48">
        <v>11</v>
      </c>
      <c r="DO33" s="49">
        <f t="shared" si="38"/>
        <v>0.72727272727272729</v>
      </c>
      <c r="DP33" s="49">
        <f t="shared" si="39"/>
        <v>1</v>
      </c>
      <c r="DR33" s="48" t="s">
        <v>266</v>
      </c>
      <c r="DS33" s="48">
        <v>43</v>
      </c>
      <c r="DT33" s="48">
        <v>47</v>
      </c>
      <c r="DU33" s="48">
        <v>55</v>
      </c>
      <c r="DV33" s="49">
        <f t="shared" si="40"/>
        <v>0.78181818181818186</v>
      </c>
      <c r="DW33" s="49">
        <f t="shared" si="41"/>
        <v>0.8545454545454545</v>
      </c>
      <c r="DX33" s="48">
        <v>16</v>
      </c>
      <c r="DY33" s="48">
        <v>16</v>
      </c>
      <c r="DZ33" s="48">
        <v>19</v>
      </c>
      <c r="EA33" s="49">
        <f t="shared" si="42"/>
        <v>0.84210526315789469</v>
      </c>
      <c r="EB33" s="49">
        <f t="shared" si="43"/>
        <v>0.84210526315789469</v>
      </c>
      <c r="ED33" s="50" t="s">
        <v>268</v>
      </c>
      <c r="EE33" s="51">
        <v>32.999999999999993</v>
      </c>
      <c r="EF33" s="51">
        <v>37</v>
      </c>
      <c r="EG33" s="51">
        <v>42</v>
      </c>
      <c r="EH33" s="49">
        <f t="shared" si="44"/>
        <v>0.78571428571428559</v>
      </c>
      <c r="EI33" s="49">
        <f t="shared" si="45"/>
        <v>0.88095238095238093</v>
      </c>
      <c r="EJ33" s="51">
        <v>12.000000000000002</v>
      </c>
      <c r="EK33" s="51">
        <v>14.000000000000002</v>
      </c>
      <c r="EL33" s="51">
        <v>19</v>
      </c>
      <c r="EM33" s="49">
        <f t="shared" si="46"/>
        <v>0.63157894736842113</v>
      </c>
      <c r="EN33" s="49">
        <f t="shared" si="47"/>
        <v>0.73684210526315796</v>
      </c>
      <c r="EP33" s="50" t="s">
        <v>268</v>
      </c>
      <c r="EQ33" s="51">
        <v>12</v>
      </c>
      <c r="ER33" s="51">
        <v>12</v>
      </c>
      <c r="ES33" s="51">
        <v>12</v>
      </c>
      <c r="ET33" s="49">
        <f t="shared" si="48"/>
        <v>1</v>
      </c>
      <c r="EU33" s="49">
        <f t="shared" si="49"/>
        <v>1</v>
      </c>
      <c r="EV33" s="52">
        <v>28</v>
      </c>
      <c r="EW33" s="52">
        <v>30</v>
      </c>
      <c r="EX33" s="52">
        <v>31</v>
      </c>
      <c r="EY33" s="53">
        <f t="shared" si="50"/>
        <v>0.90322580645161288</v>
      </c>
      <c r="EZ33" s="49">
        <f t="shared" si="51"/>
        <v>0.967741935483871</v>
      </c>
      <c r="FB33" s="54" t="s">
        <v>268</v>
      </c>
      <c r="FC33" s="52">
        <v>28</v>
      </c>
      <c r="FD33" s="52">
        <v>30</v>
      </c>
      <c r="FE33" s="52">
        <v>31</v>
      </c>
      <c r="FF33" s="53">
        <f t="shared" si="52"/>
        <v>0.90322580645161288</v>
      </c>
      <c r="FG33" s="49">
        <f t="shared" si="53"/>
        <v>0.967741935483871</v>
      </c>
      <c r="FH33" s="52">
        <v>15.999999999999998</v>
      </c>
      <c r="FI33" s="52">
        <v>18.999999999999996</v>
      </c>
      <c r="FJ33" s="52">
        <v>20</v>
      </c>
      <c r="FK33" s="53">
        <f t="shared" si="54"/>
        <v>0.79999999999999993</v>
      </c>
      <c r="FL33" s="49">
        <f t="shared" si="55"/>
        <v>0.94999999999999984</v>
      </c>
      <c r="FN33" s="54" t="s">
        <v>268</v>
      </c>
      <c r="FO33" s="109">
        <v>35.000000000000007</v>
      </c>
      <c r="FP33" s="109">
        <v>35.000000000000007</v>
      </c>
      <c r="FQ33" s="109">
        <v>37</v>
      </c>
      <c r="FR33" s="53">
        <f t="shared" si="56"/>
        <v>0.94594594594594616</v>
      </c>
      <c r="FS33" s="49">
        <f t="shared" si="57"/>
        <v>0.94594594594594616</v>
      </c>
      <c r="FT33" s="109">
        <v>10.999999999999998</v>
      </c>
      <c r="FU33" s="109">
        <v>13</v>
      </c>
      <c r="FV33" s="109">
        <v>13</v>
      </c>
      <c r="FW33" s="53">
        <f t="shared" si="58"/>
        <v>0.84615384615384603</v>
      </c>
      <c r="FX33" s="49">
        <f t="shared" si="59"/>
        <v>1</v>
      </c>
      <c r="FZ33" s="54" t="s">
        <v>269</v>
      </c>
      <c r="GA33" s="52">
        <v>1</v>
      </c>
      <c r="GB33" s="52">
        <v>2</v>
      </c>
      <c r="GC33" s="52">
        <v>4</v>
      </c>
      <c r="GD33" s="53">
        <f t="shared" si="60"/>
        <v>0.25</v>
      </c>
      <c r="GE33" s="49">
        <f t="shared" si="61"/>
        <v>0.5</v>
      </c>
      <c r="GF33" s="52"/>
      <c r="GG33" s="52">
        <v>2</v>
      </c>
      <c r="GH33" s="52">
        <v>2</v>
      </c>
      <c r="GI33" s="53">
        <f t="shared" si="62"/>
        <v>0</v>
      </c>
      <c r="GJ33" s="49">
        <f t="shared" si="63"/>
        <v>1</v>
      </c>
      <c r="GL33" s="54" t="s">
        <v>270</v>
      </c>
      <c r="GM33" s="52">
        <v>116</v>
      </c>
      <c r="GN33" s="52">
        <v>134</v>
      </c>
      <c r="GO33" s="52">
        <v>151</v>
      </c>
      <c r="GP33" s="53">
        <f t="shared" si="64"/>
        <v>0.76821192052980136</v>
      </c>
      <c r="GQ33" s="49">
        <f t="shared" si="65"/>
        <v>0.88741721854304634</v>
      </c>
      <c r="GR33" s="52">
        <v>84</v>
      </c>
      <c r="GS33" s="52">
        <v>87</v>
      </c>
      <c r="GT33" s="52">
        <v>99</v>
      </c>
      <c r="GU33" s="53">
        <f t="shared" si="66"/>
        <v>0.84848484848484851</v>
      </c>
      <c r="GV33" s="49">
        <f t="shared" si="67"/>
        <v>0.87878787878787878</v>
      </c>
      <c r="GX33" s="54" t="s">
        <v>270</v>
      </c>
      <c r="GY33" s="52">
        <v>105</v>
      </c>
      <c r="GZ33" s="52">
        <v>122</v>
      </c>
      <c r="HA33" s="52">
        <v>135</v>
      </c>
      <c r="HB33" s="53">
        <f t="shared" si="68"/>
        <v>0.77777777777777779</v>
      </c>
      <c r="HC33" s="49">
        <f t="shared" si="69"/>
        <v>0.90370370370370368</v>
      </c>
      <c r="HD33" s="52">
        <v>58</v>
      </c>
      <c r="HE33" s="52">
        <v>77</v>
      </c>
      <c r="HF33" s="109">
        <v>87</v>
      </c>
      <c r="HG33" s="53">
        <f t="shared" si="70"/>
        <v>0.66666666666666663</v>
      </c>
      <c r="HH33" s="49">
        <f t="shared" si="71"/>
        <v>0.88505747126436785</v>
      </c>
      <c r="HJ33" s="54" t="s">
        <v>268</v>
      </c>
      <c r="HK33" s="52">
        <v>12</v>
      </c>
      <c r="HL33" s="52">
        <v>12</v>
      </c>
      <c r="HM33" s="52">
        <v>14</v>
      </c>
      <c r="HN33" s="53">
        <f t="shared" si="72"/>
        <v>0.8571428571428571</v>
      </c>
      <c r="HO33" s="49">
        <f t="shared" si="73"/>
        <v>0.8571428571428571</v>
      </c>
      <c r="HP33" s="52">
        <v>2</v>
      </c>
      <c r="HQ33" s="52">
        <v>4</v>
      </c>
      <c r="HR33" s="52">
        <v>6</v>
      </c>
      <c r="HS33" s="53">
        <f t="shared" si="74"/>
        <v>0.33333333333333331</v>
      </c>
      <c r="HT33" s="49">
        <f t="shared" si="75"/>
        <v>0.66666666666666663</v>
      </c>
      <c r="HV33" s="111" t="s">
        <v>269</v>
      </c>
      <c r="HW33" s="112">
        <v>5</v>
      </c>
      <c r="HX33" s="112">
        <v>7</v>
      </c>
      <c r="HY33" s="52">
        <v>9</v>
      </c>
      <c r="HZ33" s="53">
        <f t="shared" si="88"/>
        <v>0.55555555555555558</v>
      </c>
      <c r="IA33" s="49">
        <f t="shared" si="89"/>
        <v>0.77777777777777779</v>
      </c>
      <c r="IB33" s="52">
        <v>3</v>
      </c>
      <c r="IC33" s="52">
        <v>3</v>
      </c>
      <c r="ID33" s="52">
        <v>9</v>
      </c>
      <c r="IE33" s="53">
        <f t="shared" si="76"/>
        <v>0.33333333333333331</v>
      </c>
      <c r="IF33" s="49">
        <f t="shared" si="77"/>
        <v>0.33333333333333331</v>
      </c>
      <c r="IH33" s="111" t="s">
        <v>270</v>
      </c>
      <c r="II33" s="112">
        <v>150</v>
      </c>
      <c r="IJ33" s="112">
        <v>182</v>
      </c>
      <c r="IK33" s="52">
        <v>208</v>
      </c>
      <c r="IL33" s="53">
        <f t="shared" si="82"/>
        <v>0.72115384615384615</v>
      </c>
      <c r="IM33" s="49">
        <f t="shared" si="83"/>
        <v>0.875</v>
      </c>
      <c r="IN33" s="52">
        <v>78</v>
      </c>
      <c r="IO33" s="112">
        <v>118</v>
      </c>
      <c r="IP33" s="52">
        <v>134</v>
      </c>
      <c r="IQ33" s="53">
        <f t="shared" si="78"/>
        <v>0.58208955223880599</v>
      </c>
      <c r="IR33" s="49">
        <f t="shared" si="79"/>
        <v>0.88059701492537312</v>
      </c>
    </row>
    <row r="34" spans="1:252" x14ac:dyDescent="0.25">
      <c r="A34" s="48" t="s">
        <v>269</v>
      </c>
      <c r="B34" s="48" t="s">
        <v>336</v>
      </c>
      <c r="C34" s="48">
        <v>10</v>
      </c>
      <c r="D34" s="48">
        <v>15</v>
      </c>
      <c r="E34" s="48">
        <v>17</v>
      </c>
      <c r="F34" s="49">
        <f t="shared" si="0"/>
        <v>0.58823529411764708</v>
      </c>
      <c r="G34" s="49">
        <f t="shared" si="1"/>
        <v>0.88235294117647056</v>
      </c>
      <c r="H34" s="48">
        <v>2</v>
      </c>
      <c r="I34" s="48">
        <v>5</v>
      </c>
      <c r="J34" s="48">
        <v>5</v>
      </c>
      <c r="K34" s="49">
        <f t="shared" si="2"/>
        <v>0.4</v>
      </c>
      <c r="L34" s="49">
        <f t="shared" si="3"/>
        <v>1</v>
      </c>
      <c r="N34" s="48" t="s">
        <v>266</v>
      </c>
      <c r="O34" s="48">
        <v>44</v>
      </c>
      <c r="P34" s="48">
        <v>49</v>
      </c>
      <c r="Q34" s="48">
        <v>51</v>
      </c>
      <c r="R34" s="49">
        <f t="shared" si="4"/>
        <v>0.86274509803921573</v>
      </c>
      <c r="S34" s="49">
        <f t="shared" si="5"/>
        <v>0.96078431372549022</v>
      </c>
      <c r="T34" s="48">
        <v>3</v>
      </c>
      <c r="U34" s="48">
        <v>4</v>
      </c>
      <c r="V34" s="48">
        <v>4</v>
      </c>
      <c r="W34" s="49">
        <f t="shared" si="6"/>
        <v>0.75</v>
      </c>
      <c r="X34" s="49">
        <f t="shared" si="7"/>
        <v>1</v>
      </c>
      <c r="Z34" s="48" t="s">
        <v>266</v>
      </c>
      <c r="AA34" s="48">
        <v>8</v>
      </c>
      <c r="AB34" s="48">
        <v>8</v>
      </c>
      <c r="AC34" s="48">
        <v>9</v>
      </c>
      <c r="AD34" s="49">
        <f t="shared" si="8"/>
        <v>0.88888888888888884</v>
      </c>
      <c r="AE34" s="49">
        <f t="shared" si="9"/>
        <v>0.88888888888888884</v>
      </c>
      <c r="AF34" s="48">
        <v>1</v>
      </c>
      <c r="AG34" s="48">
        <v>1</v>
      </c>
      <c r="AH34" s="48">
        <v>1</v>
      </c>
      <c r="AI34" s="49">
        <f t="shared" si="10"/>
        <v>1</v>
      </c>
      <c r="AJ34" s="49">
        <f t="shared" si="11"/>
        <v>1</v>
      </c>
      <c r="AL34" s="48" t="s">
        <v>268</v>
      </c>
      <c r="AM34" s="48">
        <v>10</v>
      </c>
      <c r="AN34" s="48">
        <v>14</v>
      </c>
      <c r="AO34" s="48">
        <v>16</v>
      </c>
      <c r="AP34" s="49">
        <f t="shared" si="12"/>
        <v>0.625</v>
      </c>
      <c r="AQ34" s="49">
        <f t="shared" si="13"/>
        <v>0.875</v>
      </c>
      <c r="AR34" s="48">
        <v>3</v>
      </c>
      <c r="AS34" s="48">
        <v>5</v>
      </c>
      <c r="AT34" s="48">
        <v>7</v>
      </c>
      <c r="AU34" s="49">
        <f t="shared" si="14"/>
        <v>0.42857142857142855</v>
      </c>
      <c r="AV34" s="49">
        <f t="shared" si="15"/>
        <v>0.7142857142857143</v>
      </c>
      <c r="AX34" s="48" t="s">
        <v>268</v>
      </c>
      <c r="AY34" s="48">
        <v>25</v>
      </c>
      <c r="AZ34" s="48">
        <v>26</v>
      </c>
      <c r="BA34" s="48">
        <v>28</v>
      </c>
      <c r="BB34" s="49">
        <f t="shared" si="16"/>
        <v>0.8928571428571429</v>
      </c>
      <c r="BC34" s="49">
        <f t="shared" si="17"/>
        <v>0.9285714285714286</v>
      </c>
      <c r="BD34" s="48">
        <v>5</v>
      </c>
      <c r="BE34" s="48">
        <v>8</v>
      </c>
      <c r="BF34" s="48">
        <v>8</v>
      </c>
      <c r="BG34" s="49">
        <f t="shared" si="18"/>
        <v>0.625</v>
      </c>
      <c r="BH34" s="49">
        <f t="shared" si="19"/>
        <v>1</v>
      </c>
      <c r="BJ34" s="48" t="s">
        <v>265</v>
      </c>
      <c r="BK34" s="48">
        <v>12</v>
      </c>
      <c r="BL34" s="48">
        <v>13</v>
      </c>
      <c r="BM34" s="48">
        <v>20</v>
      </c>
      <c r="BN34" s="49">
        <f t="shared" si="20"/>
        <v>0.6</v>
      </c>
      <c r="BO34" s="49">
        <f t="shared" si="21"/>
        <v>0.65</v>
      </c>
      <c r="BP34" s="48">
        <v>3</v>
      </c>
      <c r="BQ34" s="48">
        <v>3</v>
      </c>
      <c r="BR34" s="48">
        <v>3</v>
      </c>
      <c r="BS34" s="49">
        <f t="shared" si="22"/>
        <v>1</v>
      </c>
      <c r="BT34" s="49">
        <f t="shared" si="23"/>
        <v>1</v>
      </c>
      <c r="BV34" s="48" t="s">
        <v>269</v>
      </c>
      <c r="BW34" s="48">
        <v>6</v>
      </c>
      <c r="BX34" s="48">
        <v>7</v>
      </c>
      <c r="BY34" s="48">
        <v>7</v>
      </c>
      <c r="BZ34" s="49">
        <f t="shared" si="24"/>
        <v>0.8571428571428571</v>
      </c>
      <c r="CA34" s="49">
        <f t="shared" si="25"/>
        <v>1</v>
      </c>
      <c r="CB34" s="48">
        <v>1</v>
      </c>
      <c r="CC34" s="48">
        <v>3</v>
      </c>
      <c r="CD34" s="48">
        <v>4</v>
      </c>
      <c r="CE34" s="49">
        <f t="shared" si="26"/>
        <v>0.25</v>
      </c>
      <c r="CF34" s="49">
        <f t="shared" si="27"/>
        <v>0.75</v>
      </c>
      <c r="CH34" s="48" t="s">
        <v>270</v>
      </c>
      <c r="CI34" s="48">
        <v>206</v>
      </c>
      <c r="CJ34" s="48">
        <v>248</v>
      </c>
      <c r="CK34" s="48">
        <v>272</v>
      </c>
      <c r="CL34" s="49">
        <f t="shared" si="28"/>
        <v>0.75735294117647056</v>
      </c>
      <c r="CM34" s="49">
        <f t="shared" si="29"/>
        <v>0.91176470588235292</v>
      </c>
      <c r="CN34" s="48">
        <v>95</v>
      </c>
      <c r="CO34" s="48">
        <v>121</v>
      </c>
      <c r="CP34" s="48">
        <v>137</v>
      </c>
      <c r="CQ34" s="49">
        <f t="shared" si="30"/>
        <v>0.69343065693430661</v>
      </c>
      <c r="CR34" s="49">
        <f t="shared" si="31"/>
        <v>0.88321167883211682</v>
      </c>
      <c r="CT34" s="48" t="s">
        <v>269</v>
      </c>
      <c r="CU34" s="48">
        <v>6</v>
      </c>
      <c r="CV34" s="48">
        <v>6</v>
      </c>
      <c r="CW34" s="48">
        <v>6</v>
      </c>
      <c r="CX34" s="49">
        <f t="shared" si="32"/>
        <v>1</v>
      </c>
      <c r="CY34" s="49">
        <f t="shared" si="33"/>
        <v>1</v>
      </c>
      <c r="CZ34" s="48">
        <v>3</v>
      </c>
      <c r="DA34" s="48">
        <v>3</v>
      </c>
      <c r="DB34" s="48">
        <v>3</v>
      </c>
      <c r="DC34" s="49">
        <f t="shared" si="34"/>
        <v>1</v>
      </c>
      <c r="DD34" s="49">
        <f t="shared" si="35"/>
        <v>1</v>
      </c>
      <c r="DF34" s="48" t="s">
        <v>270</v>
      </c>
      <c r="DG34" s="48">
        <v>147</v>
      </c>
      <c r="DH34" s="48">
        <v>164</v>
      </c>
      <c r="DI34" s="48">
        <v>181</v>
      </c>
      <c r="DJ34" s="49">
        <f t="shared" si="36"/>
        <v>0.81215469613259672</v>
      </c>
      <c r="DK34" s="49">
        <f t="shared" si="37"/>
        <v>0.90607734806629836</v>
      </c>
      <c r="DL34" s="48">
        <v>75</v>
      </c>
      <c r="DM34" s="48">
        <v>83</v>
      </c>
      <c r="DN34" s="48">
        <v>99</v>
      </c>
      <c r="DO34" s="49">
        <f t="shared" si="38"/>
        <v>0.75757575757575757</v>
      </c>
      <c r="DP34" s="49">
        <f t="shared" si="39"/>
        <v>0.83838383838383834</v>
      </c>
      <c r="DR34" s="48" t="s">
        <v>268</v>
      </c>
      <c r="DS34" s="48">
        <v>33</v>
      </c>
      <c r="DT34" s="48">
        <v>36</v>
      </c>
      <c r="DU34" s="48">
        <v>49</v>
      </c>
      <c r="DV34" s="49">
        <f t="shared" si="40"/>
        <v>0.67346938775510201</v>
      </c>
      <c r="DW34" s="49">
        <f t="shared" si="41"/>
        <v>0.73469387755102045</v>
      </c>
      <c r="DX34" s="48">
        <v>11</v>
      </c>
      <c r="DY34" s="48">
        <v>13</v>
      </c>
      <c r="DZ34" s="48">
        <v>15</v>
      </c>
      <c r="EA34" s="49">
        <f t="shared" si="42"/>
        <v>0.73333333333333328</v>
      </c>
      <c r="EB34" s="49">
        <f t="shared" si="43"/>
        <v>0.8666666666666667</v>
      </c>
      <c r="ED34" s="50" t="s">
        <v>270</v>
      </c>
      <c r="EE34" s="51">
        <v>130.00000000000006</v>
      </c>
      <c r="EF34" s="51">
        <v>151.00000000000003</v>
      </c>
      <c r="EG34" s="51">
        <v>164.99999999999994</v>
      </c>
      <c r="EH34" s="49">
        <f t="shared" si="44"/>
        <v>0.78787878787878851</v>
      </c>
      <c r="EI34" s="49">
        <f t="shared" si="45"/>
        <v>0.9151515151515156</v>
      </c>
      <c r="EJ34" s="51">
        <v>61.999999999999986</v>
      </c>
      <c r="EK34" s="51">
        <v>73.999999999999972</v>
      </c>
      <c r="EL34" s="51">
        <v>83</v>
      </c>
      <c r="EM34" s="49">
        <f t="shared" si="46"/>
        <v>0.74698795180722877</v>
      </c>
      <c r="EN34" s="49">
        <f t="shared" si="47"/>
        <v>0.89156626506024061</v>
      </c>
      <c r="EP34" s="50" t="s">
        <v>269</v>
      </c>
      <c r="EQ34" s="51">
        <v>1</v>
      </c>
      <c r="ER34" s="51">
        <v>3</v>
      </c>
      <c r="ES34" s="51">
        <v>4</v>
      </c>
      <c r="ET34" s="49">
        <f t="shared" si="48"/>
        <v>0.25</v>
      </c>
      <c r="EU34" s="49">
        <f t="shared" si="49"/>
        <v>0.75</v>
      </c>
      <c r="EV34" s="52">
        <v>9</v>
      </c>
      <c r="EW34" s="52">
        <v>10</v>
      </c>
      <c r="EX34" s="52">
        <v>10</v>
      </c>
      <c r="EY34" s="53">
        <f t="shared" si="50"/>
        <v>0.9</v>
      </c>
      <c r="EZ34" s="49">
        <f t="shared" si="51"/>
        <v>1</v>
      </c>
      <c r="FB34" s="54" t="s">
        <v>269</v>
      </c>
      <c r="FC34" s="52">
        <v>9</v>
      </c>
      <c r="FD34" s="52">
        <v>10</v>
      </c>
      <c r="FE34" s="52">
        <v>10</v>
      </c>
      <c r="FF34" s="53">
        <f t="shared" si="52"/>
        <v>0.9</v>
      </c>
      <c r="FG34" s="49">
        <f t="shared" si="53"/>
        <v>1</v>
      </c>
      <c r="FH34" s="52">
        <v>1</v>
      </c>
      <c r="FI34" s="52">
        <v>1</v>
      </c>
      <c r="FJ34" s="52">
        <v>1</v>
      </c>
      <c r="FK34" s="53">
        <f t="shared" si="54"/>
        <v>1</v>
      </c>
      <c r="FL34" s="49">
        <f t="shared" si="55"/>
        <v>1</v>
      </c>
      <c r="FN34" s="54" t="s">
        <v>270</v>
      </c>
      <c r="FO34" s="109">
        <v>94.999999999999986</v>
      </c>
      <c r="FP34" s="109">
        <v>106.99999999999999</v>
      </c>
      <c r="FQ34" s="109">
        <v>117</v>
      </c>
      <c r="FR34" s="53">
        <f t="shared" si="56"/>
        <v>0.81196581196581186</v>
      </c>
      <c r="FS34" s="49">
        <f t="shared" si="57"/>
        <v>0.91452991452991439</v>
      </c>
      <c r="FT34" s="109">
        <v>61.999999999999986</v>
      </c>
      <c r="FU34" s="109">
        <v>71.000000000000014</v>
      </c>
      <c r="FV34" s="109">
        <v>78</v>
      </c>
      <c r="FW34" s="53">
        <f t="shared" si="58"/>
        <v>0.79487179487179471</v>
      </c>
      <c r="FX34" s="49">
        <f t="shared" si="59"/>
        <v>0.91025641025641046</v>
      </c>
      <c r="FZ34" s="54" t="s">
        <v>270</v>
      </c>
      <c r="GA34" s="109">
        <v>116</v>
      </c>
      <c r="GB34" s="109">
        <v>133</v>
      </c>
      <c r="GC34" s="109">
        <v>147</v>
      </c>
      <c r="GD34" s="53">
        <f t="shared" si="60"/>
        <v>0.78911564625850339</v>
      </c>
      <c r="GE34" s="49">
        <f t="shared" si="61"/>
        <v>0.90476190476190477</v>
      </c>
      <c r="GF34" s="109">
        <v>59</v>
      </c>
      <c r="GG34" s="109">
        <v>73</v>
      </c>
      <c r="GH34" s="109">
        <v>86</v>
      </c>
      <c r="GI34" s="53">
        <f t="shared" si="62"/>
        <v>0.68604651162790697</v>
      </c>
      <c r="GJ34" s="49">
        <f t="shared" si="63"/>
        <v>0.84883720930232553</v>
      </c>
      <c r="GL34" s="54" t="s">
        <v>271</v>
      </c>
      <c r="GM34" s="109">
        <v>134</v>
      </c>
      <c r="GN34" s="109">
        <v>185</v>
      </c>
      <c r="GO34" s="109">
        <v>207</v>
      </c>
      <c r="GP34" s="53">
        <f t="shared" si="64"/>
        <v>0.64734299516908211</v>
      </c>
      <c r="GQ34" s="49">
        <f t="shared" si="65"/>
        <v>0.893719806763285</v>
      </c>
      <c r="GR34" s="109">
        <v>103</v>
      </c>
      <c r="GS34" s="109">
        <v>145</v>
      </c>
      <c r="GT34" s="109">
        <v>161</v>
      </c>
      <c r="GU34" s="53">
        <f t="shared" si="66"/>
        <v>0.63975155279503104</v>
      </c>
      <c r="GV34" s="49">
        <f t="shared" si="67"/>
        <v>0.90062111801242239</v>
      </c>
      <c r="GX34" s="54" t="s">
        <v>271</v>
      </c>
      <c r="GY34" s="109">
        <v>146</v>
      </c>
      <c r="GZ34" s="109">
        <v>170</v>
      </c>
      <c r="HA34" s="109">
        <v>189</v>
      </c>
      <c r="HB34" s="53">
        <f t="shared" si="68"/>
        <v>0.77248677248677244</v>
      </c>
      <c r="HC34" s="49">
        <f t="shared" si="69"/>
        <v>0.89947089947089942</v>
      </c>
      <c r="HD34" s="109">
        <v>82</v>
      </c>
      <c r="HE34" s="109">
        <v>101</v>
      </c>
      <c r="HF34" s="109">
        <v>119</v>
      </c>
      <c r="HG34" s="53">
        <f t="shared" si="70"/>
        <v>0.68907563025210083</v>
      </c>
      <c r="HH34" s="49">
        <f t="shared" si="71"/>
        <v>0.84873949579831931</v>
      </c>
      <c r="HJ34" s="54" t="s">
        <v>269</v>
      </c>
      <c r="HK34" s="109">
        <v>4</v>
      </c>
      <c r="HL34" s="109">
        <v>5</v>
      </c>
      <c r="HM34" s="109">
        <v>8</v>
      </c>
      <c r="HN34" s="53">
        <f t="shared" si="72"/>
        <v>0.5</v>
      </c>
      <c r="HO34" s="49">
        <f t="shared" si="73"/>
        <v>0.625</v>
      </c>
      <c r="HP34" s="109">
        <v>2</v>
      </c>
      <c r="HQ34" s="109">
        <v>5</v>
      </c>
      <c r="HR34" s="109">
        <v>8</v>
      </c>
      <c r="HS34" s="53">
        <f t="shared" si="74"/>
        <v>0.25</v>
      </c>
      <c r="HT34" s="49">
        <f t="shared" si="75"/>
        <v>0.625</v>
      </c>
      <c r="HV34" s="111" t="s">
        <v>270</v>
      </c>
      <c r="HW34" s="112">
        <v>123</v>
      </c>
      <c r="HX34" s="112">
        <v>147</v>
      </c>
      <c r="HY34" s="109">
        <v>158</v>
      </c>
      <c r="HZ34" s="53">
        <f t="shared" si="88"/>
        <v>0.77848101265822789</v>
      </c>
      <c r="IA34" s="49">
        <f t="shared" si="89"/>
        <v>0.930379746835443</v>
      </c>
      <c r="IB34" s="109">
        <v>105</v>
      </c>
      <c r="IC34" s="109">
        <v>129</v>
      </c>
      <c r="ID34" s="109">
        <v>141</v>
      </c>
      <c r="IE34" s="53">
        <f t="shared" si="76"/>
        <v>0.74468085106382975</v>
      </c>
      <c r="IF34" s="49">
        <f t="shared" si="77"/>
        <v>0.91489361702127658</v>
      </c>
      <c r="IH34" s="111" t="s">
        <v>271</v>
      </c>
      <c r="II34" s="112">
        <v>177</v>
      </c>
      <c r="IJ34" s="112">
        <v>209</v>
      </c>
      <c r="IK34" s="109">
        <v>234</v>
      </c>
      <c r="IL34" s="53">
        <f t="shared" si="82"/>
        <v>0.75641025641025639</v>
      </c>
      <c r="IM34" s="49">
        <f t="shared" si="83"/>
        <v>0.89316239316239321</v>
      </c>
      <c r="IN34" s="109">
        <v>130</v>
      </c>
      <c r="IO34" s="112">
        <v>163</v>
      </c>
      <c r="IP34" s="109">
        <v>180</v>
      </c>
      <c r="IQ34" s="53">
        <f t="shared" si="78"/>
        <v>0.72222222222222221</v>
      </c>
      <c r="IR34" s="49">
        <f t="shared" si="79"/>
        <v>0.90555555555555556</v>
      </c>
    </row>
    <row r="35" spans="1:252" x14ac:dyDescent="0.25">
      <c r="A35" s="48" t="s">
        <v>270</v>
      </c>
      <c r="B35" s="48" t="s">
        <v>319</v>
      </c>
      <c r="C35" s="48">
        <v>245</v>
      </c>
      <c r="D35" s="48">
        <v>283</v>
      </c>
      <c r="E35" s="48">
        <v>303</v>
      </c>
      <c r="F35" s="49">
        <f t="shared" si="0"/>
        <v>0.8085808580858086</v>
      </c>
      <c r="G35" s="49">
        <f t="shared" si="1"/>
        <v>0.93399339933993397</v>
      </c>
      <c r="H35" s="48">
        <v>88</v>
      </c>
      <c r="I35" s="48">
        <v>103</v>
      </c>
      <c r="J35" s="48">
        <v>111</v>
      </c>
      <c r="K35" s="49">
        <f t="shared" si="2"/>
        <v>0.7927927927927928</v>
      </c>
      <c r="L35" s="49">
        <f t="shared" si="3"/>
        <v>0.92792792792792789</v>
      </c>
      <c r="N35" s="48" t="s">
        <v>268</v>
      </c>
      <c r="O35" s="48">
        <v>39</v>
      </c>
      <c r="P35" s="48">
        <v>45</v>
      </c>
      <c r="Q35" s="48">
        <v>49</v>
      </c>
      <c r="R35" s="49">
        <f t="shared" si="4"/>
        <v>0.79591836734693877</v>
      </c>
      <c r="S35" s="49">
        <f t="shared" si="5"/>
        <v>0.91836734693877553</v>
      </c>
      <c r="T35" s="48">
        <v>12</v>
      </c>
      <c r="U35" s="48">
        <v>13</v>
      </c>
      <c r="V35" s="48">
        <v>16</v>
      </c>
      <c r="W35" s="49">
        <f t="shared" si="6"/>
        <v>0.75</v>
      </c>
      <c r="X35" s="49">
        <f t="shared" si="7"/>
        <v>0.8125</v>
      </c>
      <c r="Z35" s="48" t="s">
        <v>268</v>
      </c>
      <c r="AA35" s="48">
        <v>19</v>
      </c>
      <c r="AB35" s="48">
        <v>23</v>
      </c>
      <c r="AC35" s="48">
        <v>28</v>
      </c>
      <c r="AD35" s="49">
        <f t="shared" si="8"/>
        <v>0.6785714285714286</v>
      </c>
      <c r="AE35" s="49">
        <f t="shared" si="9"/>
        <v>0.8214285714285714</v>
      </c>
      <c r="AF35" s="48">
        <v>5</v>
      </c>
      <c r="AG35" s="48">
        <v>5</v>
      </c>
      <c r="AH35" s="48">
        <v>7</v>
      </c>
      <c r="AI35" s="49">
        <f t="shared" si="10"/>
        <v>0.7142857142857143</v>
      </c>
      <c r="AJ35" s="49">
        <f t="shared" si="11"/>
        <v>0.7142857142857143</v>
      </c>
      <c r="AL35" s="48" t="s">
        <v>269</v>
      </c>
      <c r="AM35" s="48">
        <v>6</v>
      </c>
      <c r="AN35" s="48">
        <v>8</v>
      </c>
      <c r="AO35" s="48">
        <v>10</v>
      </c>
      <c r="AP35" s="49">
        <f t="shared" si="12"/>
        <v>0.6</v>
      </c>
      <c r="AQ35" s="49">
        <f t="shared" si="13"/>
        <v>0.8</v>
      </c>
      <c r="AR35" s="48">
        <v>0</v>
      </c>
      <c r="AS35" s="48">
        <v>0</v>
      </c>
      <c r="AT35" s="48">
        <v>1</v>
      </c>
      <c r="AU35" s="49">
        <f t="shared" si="14"/>
        <v>0</v>
      </c>
      <c r="AV35" s="49">
        <f t="shared" si="15"/>
        <v>0</v>
      </c>
      <c r="AX35" s="48" t="s">
        <v>269</v>
      </c>
      <c r="AY35" s="48">
        <v>20</v>
      </c>
      <c r="AZ35" s="48">
        <v>23</v>
      </c>
      <c r="BA35" s="48">
        <v>27</v>
      </c>
      <c r="BB35" s="49">
        <f t="shared" si="16"/>
        <v>0.7407407407407407</v>
      </c>
      <c r="BC35" s="49">
        <f t="shared" si="17"/>
        <v>0.85185185185185186</v>
      </c>
      <c r="BD35" s="48">
        <v>4</v>
      </c>
      <c r="BE35" s="48">
        <v>4</v>
      </c>
      <c r="BF35" s="48">
        <v>5</v>
      </c>
      <c r="BG35" s="49">
        <f t="shared" si="18"/>
        <v>0.8</v>
      </c>
      <c r="BH35" s="49">
        <f t="shared" si="19"/>
        <v>0.8</v>
      </c>
      <c r="BJ35" s="48" t="s">
        <v>266</v>
      </c>
      <c r="BK35" s="48">
        <v>72</v>
      </c>
      <c r="BL35" s="48">
        <v>76</v>
      </c>
      <c r="BM35" s="48">
        <v>81</v>
      </c>
      <c r="BN35" s="49">
        <f t="shared" si="20"/>
        <v>0.88888888888888884</v>
      </c>
      <c r="BO35" s="49">
        <f t="shared" si="21"/>
        <v>0.93827160493827155</v>
      </c>
      <c r="BP35" s="48">
        <v>11</v>
      </c>
      <c r="BQ35" s="48">
        <v>12</v>
      </c>
      <c r="BR35" s="48">
        <v>14</v>
      </c>
      <c r="BS35" s="49">
        <f t="shared" si="22"/>
        <v>0.7857142857142857</v>
      </c>
      <c r="BT35" s="49">
        <f t="shared" si="23"/>
        <v>0.8571428571428571</v>
      </c>
      <c r="BV35" s="48" t="s">
        <v>270</v>
      </c>
      <c r="BW35" s="48">
        <v>180</v>
      </c>
      <c r="BX35" s="48">
        <v>212</v>
      </c>
      <c r="BY35" s="48">
        <v>228</v>
      </c>
      <c r="BZ35" s="49">
        <f t="shared" si="24"/>
        <v>0.78947368421052633</v>
      </c>
      <c r="CA35" s="49">
        <f t="shared" si="25"/>
        <v>0.92982456140350878</v>
      </c>
      <c r="CB35" s="48">
        <v>54</v>
      </c>
      <c r="CC35" s="48">
        <v>74</v>
      </c>
      <c r="CD35" s="48">
        <v>85</v>
      </c>
      <c r="CE35" s="49">
        <f t="shared" si="26"/>
        <v>0.63529411764705879</v>
      </c>
      <c r="CF35" s="49">
        <f t="shared" si="27"/>
        <v>0.87058823529411766</v>
      </c>
      <c r="CH35" s="48" t="s">
        <v>271</v>
      </c>
      <c r="CI35" s="48">
        <v>145</v>
      </c>
      <c r="CJ35" s="48">
        <v>180</v>
      </c>
      <c r="CK35" s="48">
        <v>213</v>
      </c>
      <c r="CL35" s="49">
        <f t="shared" si="28"/>
        <v>0.68075117370892024</v>
      </c>
      <c r="CM35" s="49">
        <f t="shared" si="29"/>
        <v>0.84507042253521125</v>
      </c>
      <c r="CN35" s="48">
        <v>52</v>
      </c>
      <c r="CO35" s="48">
        <v>73</v>
      </c>
      <c r="CP35" s="48">
        <v>85</v>
      </c>
      <c r="CQ35" s="49">
        <f t="shared" si="30"/>
        <v>0.61176470588235299</v>
      </c>
      <c r="CR35" s="49">
        <f t="shared" si="31"/>
        <v>0.85882352941176465</v>
      </c>
      <c r="CT35" s="48" t="s">
        <v>270</v>
      </c>
      <c r="CU35" s="48">
        <v>134</v>
      </c>
      <c r="CV35" s="48">
        <v>151</v>
      </c>
      <c r="CW35" s="48">
        <v>175</v>
      </c>
      <c r="CX35" s="49">
        <f t="shared" si="32"/>
        <v>0.76571428571428568</v>
      </c>
      <c r="CY35" s="49">
        <f t="shared" si="33"/>
        <v>0.86285714285714288</v>
      </c>
      <c r="CZ35" s="48">
        <v>84</v>
      </c>
      <c r="DA35" s="48">
        <v>103</v>
      </c>
      <c r="DB35" s="48">
        <v>118</v>
      </c>
      <c r="DC35" s="49">
        <f t="shared" si="34"/>
        <v>0.71186440677966101</v>
      </c>
      <c r="DD35" s="49">
        <f t="shared" si="35"/>
        <v>0.8728813559322034</v>
      </c>
      <c r="DF35" s="48" t="s">
        <v>271</v>
      </c>
      <c r="DG35" s="48">
        <v>101</v>
      </c>
      <c r="DH35" s="48">
        <v>132</v>
      </c>
      <c r="DI35" s="48">
        <v>153</v>
      </c>
      <c r="DJ35" s="49">
        <f t="shared" si="36"/>
        <v>0.66013071895424835</v>
      </c>
      <c r="DK35" s="49">
        <f t="shared" si="37"/>
        <v>0.86274509803921573</v>
      </c>
      <c r="DL35" s="48">
        <v>82</v>
      </c>
      <c r="DM35" s="48">
        <v>108</v>
      </c>
      <c r="DN35" s="48">
        <v>123</v>
      </c>
      <c r="DO35" s="49">
        <f t="shared" si="38"/>
        <v>0.66666666666666663</v>
      </c>
      <c r="DP35" s="49">
        <f t="shared" si="39"/>
        <v>0.87804878048780488</v>
      </c>
      <c r="DR35" s="48" t="s">
        <v>269</v>
      </c>
      <c r="DS35" s="48">
        <v>4</v>
      </c>
      <c r="DT35" s="48">
        <v>5</v>
      </c>
      <c r="DU35" s="48">
        <v>9</v>
      </c>
      <c r="DV35" s="49">
        <f t="shared" si="40"/>
        <v>0.44444444444444442</v>
      </c>
      <c r="DW35" s="49">
        <f t="shared" si="41"/>
        <v>0.55555555555555558</v>
      </c>
      <c r="DX35" s="48">
        <v>3</v>
      </c>
      <c r="DY35" s="48">
        <v>3</v>
      </c>
      <c r="DZ35" s="48">
        <v>5</v>
      </c>
      <c r="EA35" s="49">
        <f t="shared" si="42"/>
        <v>0.6</v>
      </c>
      <c r="EB35" s="49">
        <f t="shared" si="43"/>
        <v>0.6</v>
      </c>
      <c r="ED35" s="50" t="s">
        <v>271</v>
      </c>
      <c r="EE35" s="51">
        <v>107.99999999999996</v>
      </c>
      <c r="EF35" s="51">
        <v>144.99999999999994</v>
      </c>
      <c r="EG35" s="51">
        <v>169</v>
      </c>
      <c r="EH35" s="49">
        <f t="shared" si="44"/>
        <v>0.63905325443786953</v>
      </c>
      <c r="EI35" s="49">
        <f t="shared" si="45"/>
        <v>0.85798816568047309</v>
      </c>
      <c r="EJ35" s="51">
        <v>69</v>
      </c>
      <c r="EK35" s="51">
        <v>94</v>
      </c>
      <c r="EL35" s="51">
        <v>108</v>
      </c>
      <c r="EM35" s="49">
        <f t="shared" si="46"/>
        <v>0.63888888888888884</v>
      </c>
      <c r="EN35" s="49">
        <f t="shared" si="47"/>
        <v>0.87037037037037035</v>
      </c>
      <c r="EP35" s="50" t="s">
        <v>270</v>
      </c>
      <c r="EQ35" s="51">
        <v>51.999999999999986</v>
      </c>
      <c r="ER35" s="51">
        <v>69.999999999999972</v>
      </c>
      <c r="ES35" s="51">
        <v>77.000000000000014</v>
      </c>
      <c r="ET35" s="49">
        <f t="shared" si="48"/>
        <v>0.67532467532467499</v>
      </c>
      <c r="EU35" s="49">
        <f t="shared" si="49"/>
        <v>0.90909090909090851</v>
      </c>
      <c r="EV35" s="52">
        <v>124.99999999999999</v>
      </c>
      <c r="EW35" s="52">
        <v>143.00000000000003</v>
      </c>
      <c r="EX35" s="52">
        <v>156.99999999999997</v>
      </c>
      <c r="EY35" s="53">
        <f t="shared" si="50"/>
        <v>0.79617834394904463</v>
      </c>
      <c r="EZ35" s="49">
        <f t="shared" si="51"/>
        <v>0.91082802547770736</v>
      </c>
      <c r="FB35" s="54" t="s">
        <v>270</v>
      </c>
      <c r="FC35" s="52">
        <v>124.99999999999999</v>
      </c>
      <c r="FD35" s="52">
        <v>143.00000000000003</v>
      </c>
      <c r="FE35" s="52">
        <v>156.99999999999997</v>
      </c>
      <c r="FF35" s="53">
        <f t="shared" si="52"/>
        <v>0.79617834394904463</v>
      </c>
      <c r="FG35" s="49">
        <f t="shared" si="53"/>
        <v>0.91082802547770736</v>
      </c>
      <c r="FH35" s="52">
        <v>50</v>
      </c>
      <c r="FI35" s="52">
        <v>58.000000000000007</v>
      </c>
      <c r="FJ35" s="52">
        <v>65</v>
      </c>
      <c r="FK35" s="53">
        <f t="shared" si="54"/>
        <v>0.76923076923076927</v>
      </c>
      <c r="FL35" s="49">
        <f t="shared" si="55"/>
        <v>0.89230769230769247</v>
      </c>
      <c r="FN35" s="54" t="s">
        <v>271</v>
      </c>
      <c r="FO35" s="109">
        <v>183.00000000000009</v>
      </c>
      <c r="FP35" s="109">
        <v>214</v>
      </c>
      <c r="FQ35" s="109">
        <v>241</v>
      </c>
      <c r="FR35" s="53">
        <f t="shared" si="56"/>
        <v>0.75933609958506254</v>
      </c>
      <c r="FS35" s="49">
        <f t="shared" si="57"/>
        <v>0.88796680497925307</v>
      </c>
      <c r="FT35" s="109">
        <v>88</v>
      </c>
      <c r="FU35" s="109">
        <v>107.99999999999997</v>
      </c>
      <c r="FV35" s="109">
        <v>120</v>
      </c>
      <c r="FW35" s="53">
        <f t="shared" si="58"/>
        <v>0.73333333333333328</v>
      </c>
      <c r="FX35" s="49">
        <f t="shared" si="59"/>
        <v>0.8999999999999998</v>
      </c>
      <c r="FZ35" s="54" t="s">
        <v>271</v>
      </c>
      <c r="GA35" s="109">
        <v>159</v>
      </c>
      <c r="GB35" s="109">
        <v>192</v>
      </c>
      <c r="GC35" s="109">
        <v>221</v>
      </c>
      <c r="GD35" s="53">
        <f t="shared" si="60"/>
        <v>0.71945701357466063</v>
      </c>
      <c r="GE35" s="49">
        <f t="shared" si="61"/>
        <v>0.86877828054298645</v>
      </c>
      <c r="GF35" s="109">
        <v>77</v>
      </c>
      <c r="GG35" s="109">
        <v>98</v>
      </c>
      <c r="GH35" s="109">
        <v>103</v>
      </c>
      <c r="GI35" s="53">
        <f t="shared" si="62"/>
        <v>0.74757281553398058</v>
      </c>
      <c r="GJ35" s="49">
        <f t="shared" si="63"/>
        <v>0.95145631067961167</v>
      </c>
      <c r="GL35" s="54" t="s">
        <v>272</v>
      </c>
      <c r="GM35" s="109">
        <v>6</v>
      </c>
      <c r="GN35" s="109">
        <v>7</v>
      </c>
      <c r="GO35" s="109">
        <v>7</v>
      </c>
      <c r="GP35" s="53">
        <f t="shared" si="64"/>
        <v>0.8571428571428571</v>
      </c>
      <c r="GQ35" s="49">
        <f t="shared" si="65"/>
        <v>1</v>
      </c>
      <c r="GR35" s="109">
        <v>4</v>
      </c>
      <c r="GS35" s="109">
        <v>7</v>
      </c>
      <c r="GT35" s="109">
        <v>9</v>
      </c>
      <c r="GU35" s="53">
        <f t="shared" si="66"/>
        <v>0.44444444444444442</v>
      </c>
      <c r="GV35" s="49">
        <f t="shared" si="67"/>
        <v>0.77777777777777779</v>
      </c>
      <c r="GX35" s="54" t="s">
        <v>272</v>
      </c>
      <c r="GY35" s="109">
        <v>6</v>
      </c>
      <c r="GZ35" s="109">
        <v>8</v>
      </c>
      <c r="HA35" s="109">
        <v>8</v>
      </c>
      <c r="HB35" s="53">
        <f t="shared" si="68"/>
        <v>0.75</v>
      </c>
      <c r="HC35" s="49">
        <f t="shared" si="69"/>
        <v>1</v>
      </c>
      <c r="HD35" s="109"/>
      <c r="HE35" s="109">
        <v>3</v>
      </c>
      <c r="HF35" s="109">
        <v>6</v>
      </c>
      <c r="HG35" s="53">
        <f t="shared" si="70"/>
        <v>0</v>
      </c>
      <c r="HH35" s="49">
        <f t="shared" si="71"/>
        <v>0.5</v>
      </c>
      <c r="HJ35" s="54" t="s">
        <v>270</v>
      </c>
      <c r="HK35" s="109">
        <v>102</v>
      </c>
      <c r="HL35" s="109">
        <v>118</v>
      </c>
      <c r="HM35" s="109">
        <v>138</v>
      </c>
      <c r="HN35" s="53">
        <f t="shared" si="72"/>
        <v>0.73913043478260865</v>
      </c>
      <c r="HO35" s="49">
        <f t="shared" si="73"/>
        <v>0.85507246376811596</v>
      </c>
      <c r="HP35" s="109">
        <v>66</v>
      </c>
      <c r="HQ35" s="109">
        <v>76</v>
      </c>
      <c r="HR35" s="109">
        <v>86</v>
      </c>
      <c r="HS35" s="53">
        <f t="shared" si="74"/>
        <v>0.76744186046511631</v>
      </c>
      <c r="HT35" s="49">
        <f t="shared" si="75"/>
        <v>0.88372093023255816</v>
      </c>
      <c r="HV35" s="111" t="s">
        <v>271</v>
      </c>
      <c r="HW35" s="112">
        <v>124</v>
      </c>
      <c r="HX35" s="112">
        <v>152</v>
      </c>
      <c r="HY35" s="109">
        <v>179</v>
      </c>
      <c r="HZ35" s="53">
        <f t="shared" si="88"/>
        <v>0.69273743016759781</v>
      </c>
      <c r="IA35" s="49">
        <f t="shared" si="89"/>
        <v>0.84916201117318435</v>
      </c>
      <c r="IB35" s="109">
        <v>85</v>
      </c>
      <c r="IC35" s="109">
        <v>123</v>
      </c>
      <c r="ID35" s="109">
        <v>142</v>
      </c>
      <c r="IE35" s="53">
        <f t="shared" si="76"/>
        <v>0.59859154929577463</v>
      </c>
      <c r="IF35" s="49">
        <f t="shared" si="77"/>
        <v>0.86619718309859151</v>
      </c>
      <c r="IH35" s="111" t="s">
        <v>272</v>
      </c>
      <c r="II35" s="112">
        <v>10</v>
      </c>
      <c r="IJ35" s="112">
        <v>12</v>
      </c>
      <c r="IK35" s="109">
        <v>15</v>
      </c>
      <c r="IL35" s="53">
        <f t="shared" si="82"/>
        <v>0.66666666666666663</v>
      </c>
      <c r="IM35" s="49">
        <f t="shared" si="83"/>
        <v>0.8</v>
      </c>
      <c r="IN35" s="109">
        <v>3</v>
      </c>
      <c r="IO35" s="112">
        <v>4</v>
      </c>
      <c r="IP35" s="109">
        <v>4</v>
      </c>
      <c r="IQ35" s="53">
        <f t="shared" si="78"/>
        <v>0.75</v>
      </c>
      <c r="IR35" s="49">
        <f t="shared" si="79"/>
        <v>1</v>
      </c>
    </row>
    <row r="36" spans="1:252" x14ac:dyDescent="0.25">
      <c r="A36" s="48" t="s">
        <v>271</v>
      </c>
      <c r="B36" s="48" t="s">
        <v>320</v>
      </c>
      <c r="C36" s="48">
        <v>153</v>
      </c>
      <c r="D36" s="48">
        <v>182</v>
      </c>
      <c r="E36" s="48">
        <v>208</v>
      </c>
      <c r="F36" s="49">
        <f t="shared" si="0"/>
        <v>0.73557692307692313</v>
      </c>
      <c r="G36" s="49">
        <f t="shared" si="1"/>
        <v>0.875</v>
      </c>
      <c r="H36" s="48">
        <v>24</v>
      </c>
      <c r="I36" s="48">
        <v>40</v>
      </c>
      <c r="J36" s="48">
        <v>49</v>
      </c>
      <c r="K36" s="49">
        <f t="shared" si="2"/>
        <v>0.48979591836734693</v>
      </c>
      <c r="L36" s="49">
        <f t="shared" si="3"/>
        <v>0.81632653061224492</v>
      </c>
      <c r="N36" s="48" t="s">
        <v>270</v>
      </c>
      <c r="O36" s="48">
        <v>189</v>
      </c>
      <c r="P36" s="48">
        <v>243</v>
      </c>
      <c r="Q36" s="48">
        <v>260</v>
      </c>
      <c r="R36" s="49">
        <f t="shared" si="4"/>
        <v>0.72692307692307689</v>
      </c>
      <c r="S36" s="49">
        <f t="shared" si="5"/>
        <v>0.93461538461538463</v>
      </c>
      <c r="T36" s="48">
        <v>54</v>
      </c>
      <c r="U36" s="48">
        <v>73</v>
      </c>
      <c r="V36" s="48">
        <v>83</v>
      </c>
      <c r="W36" s="49">
        <f t="shared" si="6"/>
        <v>0.6506024096385542</v>
      </c>
      <c r="X36" s="49">
        <f t="shared" si="7"/>
        <v>0.87951807228915657</v>
      </c>
      <c r="Z36" s="48" t="s">
        <v>269</v>
      </c>
      <c r="AA36" s="48">
        <v>9</v>
      </c>
      <c r="AB36" s="48">
        <v>13</v>
      </c>
      <c r="AC36" s="48">
        <v>14</v>
      </c>
      <c r="AD36" s="49">
        <f t="shared" si="8"/>
        <v>0.6428571428571429</v>
      </c>
      <c r="AE36" s="49">
        <f t="shared" si="9"/>
        <v>0.9285714285714286</v>
      </c>
      <c r="AF36" s="48">
        <v>1</v>
      </c>
      <c r="AG36" s="48">
        <v>1</v>
      </c>
      <c r="AH36" s="48">
        <v>1</v>
      </c>
      <c r="AI36" s="49">
        <f t="shared" si="10"/>
        <v>1</v>
      </c>
      <c r="AJ36" s="49">
        <f t="shared" si="11"/>
        <v>1</v>
      </c>
      <c r="AL36" s="48" t="s">
        <v>270</v>
      </c>
      <c r="AM36" s="48">
        <v>204</v>
      </c>
      <c r="AN36" s="48">
        <v>240</v>
      </c>
      <c r="AO36" s="48">
        <v>252</v>
      </c>
      <c r="AP36" s="49">
        <f t="shared" si="12"/>
        <v>0.80952380952380953</v>
      </c>
      <c r="AQ36" s="49">
        <f t="shared" si="13"/>
        <v>0.95238095238095233</v>
      </c>
      <c r="AR36" s="48">
        <v>59</v>
      </c>
      <c r="AS36" s="48">
        <v>80</v>
      </c>
      <c r="AT36" s="48">
        <v>89</v>
      </c>
      <c r="AU36" s="49">
        <f t="shared" si="14"/>
        <v>0.6629213483146067</v>
      </c>
      <c r="AV36" s="49">
        <f t="shared" si="15"/>
        <v>0.898876404494382</v>
      </c>
      <c r="AX36" s="48" t="s">
        <v>270</v>
      </c>
      <c r="AY36" s="48">
        <v>140</v>
      </c>
      <c r="AZ36" s="48">
        <v>174</v>
      </c>
      <c r="BA36" s="48">
        <v>192</v>
      </c>
      <c r="BB36" s="49">
        <f t="shared" si="16"/>
        <v>0.72916666666666663</v>
      </c>
      <c r="BC36" s="49">
        <f t="shared" si="17"/>
        <v>0.90625</v>
      </c>
      <c r="BD36" s="48">
        <v>56</v>
      </c>
      <c r="BE36" s="48">
        <v>76</v>
      </c>
      <c r="BF36" s="48">
        <v>86</v>
      </c>
      <c r="BG36" s="49">
        <f t="shared" si="18"/>
        <v>0.65116279069767447</v>
      </c>
      <c r="BH36" s="49">
        <f t="shared" si="19"/>
        <v>0.88372093023255816</v>
      </c>
      <c r="BJ36" s="48" t="s">
        <v>268</v>
      </c>
      <c r="BK36" s="48">
        <v>17</v>
      </c>
      <c r="BL36" s="48">
        <v>18</v>
      </c>
      <c r="BM36" s="48">
        <v>22</v>
      </c>
      <c r="BN36" s="49">
        <f t="shared" si="20"/>
        <v>0.77272727272727271</v>
      </c>
      <c r="BO36" s="49">
        <f t="shared" si="21"/>
        <v>0.81818181818181823</v>
      </c>
      <c r="BP36" s="48">
        <v>5</v>
      </c>
      <c r="BQ36" s="48">
        <v>5</v>
      </c>
      <c r="BR36" s="48">
        <v>7</v>
      </c>
      <c r="BS36" s="49">
        <f t="shared" si="22"/>
        <v>0.7142857142857143</v>
      </c>
      <c r="BT36" s="49">
        <f t="shared" si="23"/>
        <v>0.7142857142857143</v>
      </c>
      <c r="BV36" s="48" t="s">
        <v>271</v>
      </c>
      <c r="BW36" s="48">
        <v>122</v>
      </c>
      <c r="BX36" s="48">
        <v>161</v>
      </c>
      <c r="BY36" s="48">
        <v>181</v>
      </c>
      <c r="BZ36" s="49">
        <f t="shared" si="24"/>
        <v>0.67403314917127077</v>
      </c>
      <c r="CA36" s="49">
        <f t="shared" si="25"/>
        <v>0.88950276243093918</v>
      </c>
      <c r="CB36" s="48">
        <v>46</v>
      </c>
      <c r="CC36" s="48">
        <v>70</v>
      </c>
      <c r="CD36" s="48">
        <v>81</v>
      </c>
      <c r="CE36" s="49">
        <f t="shared" si="26"/>
        <v>0.5679012345679012</v>
      </c>
      <c r="CF36" s="49">
        <f t="shared" si="27"/>
        <v>0.86419753086419748</v>
      </c>
      <c r="CH36" s="48" t="s">
        <v>272</v>
      </c>
      <c r="CI36" s="48">
        <v>7</v>
      </c>
      <c r="CJ36" s="48">
        <v>10</v>
      </c>
      <c r="CK36" s="48">
        <v>15</v>
      </c>
      <c r="CL36" s="49">
        <f t="shared" si="28"/>
        <v>0.46666666666666667</v>
      </c>
      <c r="CM36" s="49">
        <f t="shared" si="29"/>
        <v>0.66666666666666663</v>
      </c>
      <c r="CN36" s="48">
        <v>2</v>
      </c>
      <c r="CO36" s="48">
        <v>9</v>
      </c>
      <c r="CP36" s="48">
        <v>11</v>
      </c>
      <c r="CQ36" s="49">
        <f t="shared" si="30"/>
        <v>0.18181818181818182</v>
      </c>
      <c r="CR36" s="49">
        <f t="shared" si="31"/>
        <v>0.81818181818181823</v>
      </c>
      <c r="CT36" s="48" t="s">
        <v>271</v>
      </c>
      <c r="CU36" s="48">
        <v>127</v>
      </c>
      <c r="CV36" s="48">
        <v>166</v>
      </c>
      <c r="CW36" s="48">
        <v>192</v>
      </c>
      <c r="CX36" s="49">
        <f t="shared" si="32"/>
        <v>0.66145833333333337</v>
      </c>
      <c r="CY36" s="49">
        <f t="shared" si="33"/>
        <v>0.86458333333333337</v>
      </c>
      <c r="CZ36" s="48">
        <v>48</v>
      </c>
      <c r="DA36" s="48">
        <v>67</v>
      </c>
      <c r="DB36" s="48">
        <v>78</v>
      </c>
      <c r="DC36" s="49">
        <f t="shared" si="34"/>
        <v>0.61538461538461542</v>
      </c>
      <c r="DD36" s="49">
        <f t="shared" si="35"/>
        <v>0.85897435897435892</v>
      </c>
      <c r="DF36" s="48" t="s">
        <v>272</v>
      </c>
      <c r="DG36" s="48">
        <v>11</v>
      </c>
      <c r="DH36" s="48">
        <v>14</v>
      </c>
      <c r="DI36" s="48">
        <v>17</v>
      </c>
      <c r="DJ36" s="49">
        <f t="shared" si="36"/>
        <v>0.6470588235294118</v>
      </c>
      <c r="DK36" s="49">
        <f t="shared" si="37"/>
        <v>0.82352941176470584</v>
      </c>
      <c r="DL36" s="48">
        <v>5</v>
      </c>
      <c r="DM36" s="48">
        <v>7</v>
      </c>
      <c r="DN36" s="48">
        <v>9</v>
      </c>
      <c r="DO36" s="49">
        <f t="shared" si="38"/>
        <v>0.55555555555555558</v>
      </c>
      <c r="DP36" s="49">
        <f t="shared" si="39"/>
        <v>0.77777777777777779</v>
      </c>
      <c r="DR36" s="48" t="s">
        <v>270</v>
      </c>
      <c r="DS36" s="48">
        <v>123</v>
      </c>
      <c r="DT36" s="48">
        <v>149</v>
      </c>
      <c r="DU36" s="48">
        <v>162</v>
      </c>
      <c r="DV36" s="49">
        <f t="shared" si="40"/>
        <v>0.7592592592592593</v>
      </c>
      <c r="DW36" s="49">
        <f t="shared" si="41"/>
        <v>0.91975308641975306</v>
      </c>
      <c r="DX36" s="48">
        <v>58</v>
      </c>
      <c r="DY36" s="48">
        <v>69</v>
      </c>
      <c r="DZ36" s="48">
        <v>79</v>
      </c>
      <c r="EA36" s="49">
        <f t="shared" si="42"/>
        <v>0.73417721518987344</v>
      </c>
      <c r="EB36" s="49">
        <f t="shared" si="43"/>
        <v>0.87341772151898733</v>
      </c>
      <c r="ED36" s="50" t="s">
        <v>272</v>
      </c>
      <c r="EE36" s="51">
        <v>10</v>
      </c>
      <c r="EF36" s="51">
        <v>14.999999999999998</v>
      </c>
      <c r="EG36" s="51">
        <v>18</v>
      </c>
      <c r="EH36" s="49">
        <f t="shared" si="44"/>
        <v>0.55555555555555558</v>
      </c>
      <c r="EI36" s="49">
        <f t="shared" si="45"/>
        <v>0.83333333333333326</v>
      </c>
      <c r="EJ36" s="51">
        <v>3</v>
      </c>
      <c r="EK36" s="51">
        <v>5</v>
      </c>
      <c r="EL36" s="51">
        <v>5</v>
      </c>
      <c r="EM36" s="49">
        <f t="shared" si="46"/>
        <v>0.6</v>
      </c>
      <c r="EN36" s="49">
        <f t="shared" si="47"/>
        <v>1</v>
      </c>
      <c r="EP36" s="50" t="s">
        <v>271</v>
      </c>
      <c r="EQ36" s="51">
        <v>67.000000000000014</v>
      </c>
      <c r="ER36" s="51">
        <v>89.000000000000014</v>
      </c>
      <c r="ES36" s="51">
        <v>102</v>
      </c>
      <c r="ET36" s="49">
        <f t="shared" si="48"/>
        <v>0.65686274509803932</v>
      </c>
      <c r="EU36" s="49">
        <f t="shared" si="49"/>
        <v>0.87254901960784326</v>
      </c>
      <c r="EV36" s="52">
        <v>137.00000000000006</v>
      </c>
      <c r="EW36" s="52">
        <v>177.99999999999991</v>
      </c>
      <c r="EX36" s="52">
        <v>195</v>
      </c>
      <c r="EY36" s="53">
        <f t="shared" si="50"/>
        <v>0.70256410256410284</v>
      </c>
      <c r="EZ36" s="49">
        <f t="shared" si="51"/>
        <v>0.91282051282051235</v>
      </c>
      <c r="FB36" s="54" t="s">
        <v>271</v>
      </c>
      <c r="FC36" s="52">
        <v>137.00000000000006</v>
      </c>
      <c r="FD36" s="52">
        <v>177.99999999999991</v>
      </c>
      <c r="FE36" s="52">
        <v>195</v>
      </c>
      <c r="FF36" s="53">
        <f t="shared" si="52"/>
        <v>0.70256410256410284</v>
      </c>
      <c r="FG36" s="49">
        <f t="shared" si="53"/>
        <v>0.91282051282051235</v>
      </c>
      <c r="FH36" s="52">
        <v>77.999999999999972</v>
      </c>
      <c r="FI36" s="52">
        <v>104.99999999999999</v>
      </c>
      <c r="FJ36" s="52">
        <v>114</v>
      </c>
      <c r="FK36" s="53">
        <f t="shared" si="54"/>
        <v>0.68421052631578927</v>
      </c>
      <c r="FL36" s="49">
        <f t="shared" si="55"/>
        <v>0.92105263157894723</v>
      </c>
      <c r="FN36" s="54" t="s">
        <v>272</v>
      </c>
      <c r="FO36" s="109">
        <v>8</v>
      </c>
      <c r="FP36" s="109">
        <v>10</v>
      </c>
      <c r="FQ36" s="109">
        <v>12</v>
      </c>
      <c r="FR36" s="53">
        <f t="shared" si="56"/>
        <v>0.66666666666666663</v>
      </c>
      <c r="FS36" s="49">
        <f t="shared" si="57"/>
        <v>0.83333333333333337</v>
      </c>
      <c r="FT36" s="109">
        <v>5</v>
      </c>
      <c r="FU36" s="109">
        <v>6</v>
      </c>
      <c r="FV36" s="109">
        <v>6</v>
      </c>
      <c r="FW36" s="53">
        <f t="shared" si="58"/>
        <v>0.83333333333333337</v>
      </c>
      <c r="FX36" s="49">
        <f t="shared" si="59"/>
        <v>1</v>
      </c>
      <c r="FZ36" s="54" t="s">
        <v>272</v>
      </c>
      <c r="GA36" s="109">
        <v>8</v>
      </c>
      <c r="GB36" s="109">
        <v>10</v>
      </c>
      <c r="GC36" s="109">
        <v>11</v>
      </c>
      <c r="GD36" s="53">
        <f t="shared" si="60"/>
        <v>0.72727272727272729</v>
      </c>
      <c r="GE36" s="49">
        <f t="shared" si="61"/>
        <v>0.90909090909090906</v>
      </c>
      <c r="GF36" s="109">
        <v>6</v>
      </c>
      <c r="GG36" s="109">
        <v>7</v>
      </c>
      <c r="GH36" s="109">
        <v>10</v>
      </c>
      <c r="GI36" s="53">
        <f t="shared" si="62"/>
        <v>0.6</v>
      </c>
      <c r="GJ36" s="49">
        <f t="shared" si="63"/>
        <v>0.7</v>
      </c>
      <c r="GL36" s="54" t="s">
        <v>273</v>
      </c>
      <c r="GM36" s="109">
        <v>27</v>
      </c>
      <c r="GN36" s="109">
        <v>32</v>
      </c>
      <c r="GO36" s="109">
        <v>36</v>
      </c>
      <c r="GP36" s="53">
        <f t="shared" si="64"/>
        <v>0.75</v>
      </c>
      <c r="GQ36" s="49">
        <f t="shared" si="65"/>
        <v>0.88888888888888884</v>
      </c>
      <c r="GR36" s="109">
        <v>19</v>
      </c>
      <c r="GS36" s="109">
        <v>23</v>
      </c>
      <c r="GT36" s="109">
        <v>26</v>
      </c>
      <c r="GU36" s="53">
        <f t="shared" si="66"/>
        <v>0.73076923076923073</v>
      </c>
      <c r="GV36" s="49">
        <f t="shared" si="67"/>
        <v>0.88461538461538458</v>
      </c>
      <c r="GX36" s="54" t="s">
        <v>273</v>
      </c>
      <c r="GY36" s="109">
        <v>56</v>
      </c>
      <c r="GZ36" s="109">
        <v>60</v>
      </c>
      <c r="HA36" s="109">
        <v>65</v>
      </c>
      <c r="HB36" s="53">
        <f t="shared" si="68"/>
        <v>0.86153846153846159</v>
      </c>
      <c r="HC36" s="49">
        <f t="shared" si="69"/>
        <v>0.92307692307692313</v>
      </c>
      <c r="HD36" s="109">
        <v>21</v>
      </c>
      <c r="HE36" s="109">
        <v>22</v>
      </c>
      <c r="HF36" s="109">
        <v>29</v>
      </c>
      <c r="HG36" s="53">
        <f t="shared" si="70"/>
        <v>0.72413793103448276</v>
      </c>
      <c r="HH36" s="49">
        <f t="shared" si="71"/>
        <v>0.75862068965517238</v>
      </c>
      <c r="HJ36" s="54" t="s">
        <v>271</v>
      </c>
      <c r="HK36" s="109">
        <v>155</v>
      </c>
      <c r="HL36" s="109">
        <v>192</v>
      </c>
      <c r="HM36" s="109">
        <v>220</v>
      </c>
      <c r="HN36" s="53">
        <f t="shared" si="72"/>
        <v>0.70454545454545459</v>
      </c>
      <c r="HO36" s="49">
        <f t="shared" si="73"/>
        <v>0.87272727272727268</v>
      </c>
      <c r="HP36" s="109">
        <v>102</v>
      </c>
      <c r="HQ36" s="109">
        <v>131</v>
      </c>
      <c r="HR36" s="109">
        <v>157</v>
      </c>
      <c r="HS36" s="53">
        <f t="shared" si="74"/>
        <v>0.64968152866242035</v>
      </c>
      <c r="HT36" s="49">
        <f t="shared" si="75"/>
        <v>0.83439490445859876</v>
      </c>
      <c r="HV36" s="111" t="s">
        <v>272</v>
      </c>
      <c r="HW36" s="112">
        <v>6</v>
      </c>
      <c r="HX36" s="112">
        <v>9</v>
      </c>
      <c r="HY36" s="109">
        <v>11</v>
      </c>
      <c r="HZ36" s="53">
        <f t="shared" si="88"/>
        <v>0.54545454545454541</v>
      </c>
      <c r="IA36" s="49">
        <f t="shared" si="89"/>
        <v>0.81818181818181823</v>
      </c>
      <c r="IB36" s="109">
        <v>3</v>
      </c>
      <c r="IC36" s="109">
        <v>4</v>
      </c>
      <c r="ID36" s="109">
        <v>4</v>
      </c>
      <c r="IE36" s="53">
        <f t="shared" si="76"/>
        <v>0.75</v>
      </c>
      <c r="IF36" s="49">
        <f t="shared" si="77"/>
        <v>1</v>
      </c>
      <c r="IH36" s="111" t="s">
        <v>273</v>
      </c>
      <c r="II36" s="112">
        <v>68</v>
      </c>
      <c r="IJ36" s="112">
        <v>85</v>
      </c>
      <c r="IK36" s="109">
        <v>111</v>
      </c>
      <c r="IL36" s="53">
        <f t="shared" si="82"/>
        <v>0.61261261261261257</v>
      </c>
      <c r="IM36" s="49">
        <f t="shared" si="83"/>
        <v>0.76576576576576572</v>
      </c>
      <c r="IN36" s="109">
        <v>99</v>
      </c>
      <c r="IO36" s="112">
        <v>111</v>
      </c>
      <c r="IP36" s="109">
        <v>129</v>
      </c>
      <c r="IQ36" s="53">
        <f t="shared" si="78"/>
        <v>0.76744186046511631</v>
      </c>
      <c r="IR36" s="49">
        <f t="shared" si="79"/>
        <v>0.86046511627906974</v>
      </c>
    </row>
    <row r="37" spans="1:252" x14ac:dyDescent="0.25">
      <c r="A37" s="48" t="s">
        <v>273</v>
      </c>
      <c r="B37" s="48" t="s">
        <v>321</v>
      </c>
      <c r="C37" s="48">
        <v>17</v>
      </c>
      <c r="D37" s="48">
        <v>19</v>
      </c>
      <c r="E37" s="48">
        <v>21</v>
      </c>
      <c r="F37" s="49">
        <f t="shared" si="0"/>
        <v>0.80952380952380953</v>
      </c>
      <c r="G37" s="49">
        <f t="shared" si="1"/>
        <v>0.90476190476190477</v>
      </c>
      <c r="H37" s="48">
        <v>3</v>
      </c>
      <c r="I37" s="48">
        <v>5</v>
      </c>
      <c r="J37" s="48">
        <v>5</v>
      </c>
      <c r="K37" s="49">
        <f t="shared" si="2"/>
        <v>0.6</v>
      </c>
      <c r="L37" s="49">
        <f t="shared" si="3"/>
        <v>1</v>
      </c>
      <c r="N37" s="48" t="s">
        <v>271</v>
      </c>
      <c r="O37" s="48">
        <v>151</v>
      </c>
      <c r="P37" s="48">
        <v>188</v>
      </c>
      <c r="Q37" s="48">
        <v>204</v>
      </c>
      <c r="R37" s="49">
        <f t="shared" si="4"/>
        <v>0.74019607843137258</v>
      </c>
      <c r="S37" s="49">
        <f t="shared" si="5"/>
        <v>0.92156862745098034</v>
      </c>
      <c r="T37" s="48">
        <v>27</v>
      </c>
      <c r="U37" s="48">
        <v>38</v>
      </c>
      <c r="V37" s="48">
        <v>46</v>
      </c>
      <c r="W37" s="49">
        <f t="shared" si="6"/>
        <v>0.58695652173913049</v>
      </c>
      <c r="X37" s="49">
        <f t="shared" si="7"/>
        <v>0.82608695652173914</v>
      </c>
      <c r="Z37" s="48" t="s">
        <v>270</v>
      </c>
      <c r="AA37" s="48">
        <v>129</v>
      </c>
      <c r="AB37" s="48">
        <v>168</v>
      </c>
      <c r="AC37" s="48">
        <v>184</v>
      </c>
      <c r="AD37" s="49">
        <f t="shared" si="8"/>
        <v>0.70108695652173914</v>
      </c>
      <c r="AE37" s="49">
        <f t="shared" si="9"/>
        <v>0.91304347826086951</v>
      </c>
      <c r="AF37" s="48">
        <v>36</v>
      </c>
      <c r="AG37" s="48">
        <v>53</v>
      </c>
      <c r="AH37" s="48">
        <v>63</v>
      </c>
      <c r="AI37" s="49">
        <f t="shared" si="10"/>
        <v>0.5714285714285714</v>
      </c>
      <c r="AJ37" s="49">
        <f t="shared" si="11"/>
        <v>0.84126984126984128</v>
      </c>
      <c r="AL37" s="48" t="s">
        <v>271</v>
      </c>
      <c r="AM37" s="48">
        <v>155</v>
      </c>
      <c r="AN37" s="48">
        <v>190</v>
      </c>
      <c r="AO37" s="48">
        <v>203</v>
      </c>
      <c r="AP37" s="49">
        <f t="shared" si="12"/>
        <v>0.76354679802955661</v>
      </c>
      <c r="AQ37" s="49">
        <f t="shared" si="13"/>
        <v>0.93596059113300489</v>
      </c>
      <c r="AR37" s="48">
        <v>44</v>
      </c>
      <c r="AS37" s="48">
        <v>64</v>
      </c>
      <c r="AT37" s="48">
        <v>69</v>
      </c>
      <c r="AU37" s="49">
        <f t="shared" si="14"/>
        <v>0.6376811594202898</v>
      </c>
      <c r="AV37" s="49">
        <f t="shared" si="15"/>
        <v>0.92753623188405798</v>
      </c>
      <c r="AX37" s="48" t="s">
        <v>271</v>
      </c>
      <c r="AY37" s="48">
        <v>127</v>
      </c>
      <c r="AZ37" s="48">
        <v>171</v>
      </c>
      <c r="BA37" s="48">
        <v>198</v>
      </c>
      <c r="BB37" s="49">
        <f t="shared" si="16"/>
        <v>0.64141414141414144</v>
      </c>
      <c r="BC37" s="49">
        <f t="shared" si="17"/>
        <v>0.86363636363636365</v>
      </c>
      <c r="BD37" s="48">
        <v>31</v>
      </c>
      <c r="BE37" s="48">
        <v>51</v>
      </c>
      <c r="BF37" s="48">
        <v>62</v>
      </c>
      <c r="BG37" s="49">
        <f t="shared" si="18"/>
        <v>0.5</v>
      </c>
      <c r="BH37" s="49">
        <f t="shared" si="19"/>
        <v>0.82258064516129037</v>
      </c>
      <c r="BJ37" s="48" t="s">
        <v>269</v>
      </c>
      <c r="BK37" s="48">
        <v>13</v>
      </c>
      <c r="BL37" s="48">
        <v>17</v>
      </c>
      <c r="BM37" s="48">
        <v>20</v>
      </c>
      <c r="BN37" s="49">
        <f t="shared" si="20"/>
        <v>0.65</v>
      </c>
      <c r="BO37" s="49">
        <f t="shared" si="21"/>
        <v>0.85</v>
      </c>
      <c r="BP37" s="48">
        <v>4</v>
      </c>
      <c r="BQ37" s="48">
        <v>5</v>
      </c>
      <c r="BR37" s="48">
        <v>5</v>
      </c>
      <c r="BS37" s="49">
        <f t="shared" si="22"/>
        <v>0.8</v>
      </c>
      <c r="BT37" s="49">
        <f t="shared" si="23"/>
        <v>1</v>
      </c>
      <c r="BV37" s="48" t="s">
        <v>272</v>
      </c>
      <c r="BW37" s="48">
        <v>14</v>
      </c>
      <c r="BX37" s="48">
        <v>18</v>
      </c>
      <c r="BY37" s="48">
        <v>19</v>
      </c>
      <c r="BZ37" s="49">
        <f t="shared" si="24"/>
        <v>0.73684210526315785</v>
      </c>
      <c r="CA37" s="49">
        <f t="shared" si="25"/>
        <v>0.94736842105263153</v>
      </c>
      <c r="CB37" s="48">
        <v>3</v>
      </c>
      <c r="CC37" s="48">
        <v>5</v>
      </c>
      <c r="CD37" s="48">
        <v>5</v>
      </c>
      <c r="CE37" s="49">
        <f t="shared" si="26"/>
        <v>0.6</v>
      </c>
      <c r="CF37" s="49">
        <f t="shared" si="27"/>
        <v>1</v>
      </c>
      <c r="CH37" s="48" t="s">
        <v>273</v>
      </c>
      <c r="CI37" s="48">
        <v>23</v>
      </c>
      <c r="CJ37" s="48">
        <v>24</v>
      </c>
      <c r="CK37" s="48">
        <v>24</v>
      </c>
      <c r="CL37" s="49">
        <f t="shared" si="28"/>
        <v>0.95833333333333337</v>
      </c>
      <c r="CM37" s="49">
        <f t="shared" si="29"/>
        <v>1</v>
      </c>
      <c r="CN37" s="48">
        <v>13</v>
      </c>
      <c r="CO37" s="48">
        <v>14</v>
      </c>
      <c r="CP37" s="48">
        <v>15</v>
      </c>
      <c r="CQ37" s="49">
        <f t="shared" si="30"/>
        <v>0.8666666666666667</v>
      </c>
      <c r="CR37" s="49">
        <f t="shared" si="31"/>
        <v>0.93333333333333335</v>
      </c>
      <c r="CT37" s="48" t="s">
        <v>272</v>
      </c>
      <c r="CU37" s="48">
        <v>12</v>
      </c>
      <c r="CV37" s="48">
        <v>13</v>
      </c>
      <c r="CW37" s="48">
        <v>15</v>
      </c>
      <c r="CX37" s="49">
        <f t="shared" si="32"/>
        <v>0.8</v>
      </c>
      <c r="CY37" s="49">
        <f t="shared" si="33"/>
        <v>0.8666666666666667</v>
      </c>
      <c r="CZ37" s="48">
        <v>5</v>
      </c>
      <c r="DA37" s="48">
        <v>8</v>
      </c>
      <c r="DB37" s="48">
        <v>9</v>
      </c>
      <c r="DC37" s="49">
        <f t="shared" si="34"/>
        <v>0.55555555555555558</v>
      </c>
      <c r="DD37" s="49">
        <f t="shared" si="35"/>
        <v>0.88888888888888884</v>
      </c>
      <c r="DF37" s="48" t="s">
        <v>273</v>
      </c>
      <c r="DG37" s="48">
        <v>10</v>
      </c>
      <c r="DH37" s="48">
        <v>10</v>
      </c>
      <c r="DI37" s="48">
        <v>10</v>
      </c>
      <c r="DJ37" s="49">
        <f t="shared" si="36"/>
        <v>1</v>
      </c>
      <c r="DK37" s="49">
        <f t="shared" si="37"/>
        <v>1</v>
      </c>
      <c r="DL37" s="48">
        <v>1</v>
      </c>
      <c r="DM37" s="48">
        <v>2</v>
      </c>
      <c r="DN37" s="48">
        <v>2</v>
      </c>
      <c r="DO37" s="49">
        <f t="shared" si="38"/>
        <v>0.5</v>
      </c>
      <c r="DP37" s="49">
        <f t="shared" si="39"/>
        <v>1</v>
      </c>
      <c r="DR37" s="48" t="s">
        <v>271</v>
      </c>
      <c r="DS37" s="48">
        <v>117</v>
      </c>
      <c r="DT37" s="48">
        <v>148</v>
      </c>
      <c r="DU37" s="48">
        <v>172</v>
      </c>
      <c r="DV37" s="49">
        <f t="shared" si="40"/>
        <v>0.68023255813953487</v>
      </c>
      <c r="DW37" s="49">
        <f t="shared" si="41"/>
        <v>0.86046511627906974</v>
      </c>
      <c r="DX37" s="48">
        <v>54</v>
      </c>
      <c r="DY37" s="48">
        <v>79</v>
      </c>
      <c r="DZ37" s="48">
        <v>96</v>
      </c>
      <c r="EA37" s="49">
        <f t="shared" si="42"/>
        <v>0.5625</v>
      </c>
      <c r="EB37" s="49">
        <f t="shared" si="43"/>
        <v>0.82291666666666663</v>
      </c>
      <c r="ED37" s="50" t="s">
        <v>273</v>
      </c>
      <c r="EE37" s="51">
        <v>14.000000000000002</v>
      </c>
      <c r="EF37" s="51">
        <v>14.000000000000002</v>
      </c>
      <c r="EG37" s="51">
        <v>19</v>
      </c>
      <c r="EH37" s="49">
        <f t="shared" si="44"/>
        <v>0.73684210526315796</v>
      </c>
      <c r="EI37" s="49">
        <f t="shared" si="45"/>
        <v>0.73684210526315796</v>
      </c>
      <c r="EJ37" s="51">
        <v>4</v>
      </c>
      <c r="EK37" s="51">
        <v>4</v>
      </c>
      <c r="EL37" s="51">
        <v>5</v>
      </c>
      <c r="EM37" s="49">
        <f t="shared" si="46"/>
        <v>0.8</v>
      </c>
      <c r="EN37" s="49">
        <f t="shared" si="47"/>
        <v>0.8</v>
      </c>
      <c r="EP37" s="50" t="s">
        <v>272</v>
      </c>
      <c r="EQ37" s="51">
        <v>5</v>
      </c>
      <c r="ER37" s="51">
        <v>7</v>
      </c>
      <c r="ES37" s="51">
        <v>9</v>
      </c>
      <c r="ET37" s="49">
        <f t="shared" si="48"/>
        <v>0.55555555555555558</v>
      </c>
      <c r="EU37" s="49">
        <f t="shared" si="49"/>
        <v>0.77777777777777779</v>
      </c>
      <c r="EV37" s="52">
        <v>12.000000000000002</v>
      </c>
      <c r="EW37" s="52">
        <v>17</v>
      </c>
      <c r="EX37" s="52">
        <v>18.999999999999996</v>
      </c>
      <c r="EY37" s="53">
        <f t="shared" si="50"/>
        <v>0.63157894736842124</v>
      </c>
      <c r="EZ37" s="49">
        <f t="shared" si="51"/>
        <v>0.89473684210526327</v>
      </c>
      <c r="FB37" s="54" t="s">
        <v>272</v>
      </c>
      <c r="FC37" s="52">
        <v>12.000000000000002</v>
      </c>
      <c r="FD37" s="52">
        <v>17</v>
      </c>
      <c r="FE37" s="52">
        <v>18.999999999999996</v>
      </c>
      <c r="FF37" s="53">
        <f t="shared" si="52"/>
        <v>0.63157894736842124</v>
      </c>
      <c r="FG37" s="49">
        <f t="shared" si="53"/>
        <v>0.89473684210526327</v>
      </c>
      <c r="FH37" s="52">
        <v>3</v>
      </c>
      <c r="FI37" s="52">
        <v>6</v>
      </c>
      <c r="FJ37" s="52">
        <v>8</v>
      </c>
      <c r="FK37" s="53">
        <f t="shared" si="54"/>
        <v>0.375</v>
      </c>
      <c r="FL37" s="49">
        <f t="shared" si="55"/>
        <v>0.75</v>
      </c>
      <c r="FN37" s="54" t="s">
        <v>273</v>
      </c>
      <c r="FO37" s="109">
        <v>24</v>
      </c>
      <c r="FP37" s="109">
        <v>26.999999999999996</v>
      </c>
      <c r="FQ37" s="109">
        <v>29</v>
      </c>
      <c r="FR37" s="53">
        <f t="shared" si="56"/>
        <v>0.82758620689655171</v>
      </c>
      <c r="FS37" s="49">
        <f t="shared" si="57"/>
        <v>0.93103448275862055</v>
      </c>
      <c r="FT37" s="109">
        <v>10.999999999999998</v>
      </c>
      <c r="FU37" s="109">
        <v>16</v>
      </c>
      <c r="FV37" s="109">
        <v>21</v>
      </c>
      <c r="FW37" s="53">
        <f t="shared" si="58"/>
        <v>0.52380952380952372</v>
      </c>
      <c r="FX37" s="49">
        <f t="shared" si="59"/>
        <v>0.76190476190476186</v>
      </c>
      <c r="FZ37" s="54" t="s">
        <v>273</v>
      </c>
      <c r="GA37" s="52">
        <v>34</v>
      </c>
      <c r="GB37" s="52">
        <v>35</v>
      </c>
      <c r="GC37" s="52">
        <v>36</v>
      </c>
      <c r="GD37" s="53">
        <f t="shared" si="60"/>
        <v>0.94444444444444442</v>
      </c>
      <c r="GE37" s="49">
        <f t="shared" si="61"/>
        <v>0.97222222222222221</v>
      </c>
      <c r="GF37" s="52">
        <v>15</v>
      </c>
      <c r="GG37" s="52">
        <v>19</v>
      </c>
      <c r="GH37" s="52">
        <v>19</v>
      </c>
      <c r="GI37" s="53">
        <f t="shared" si="62"/>
        <v>0.78947368421052633</v>
      </c>
      <c r="GJ37" s="49">
        <f t="shared" si="63"/>
        <v>1</v>
      </c>
      <c r="GL37" s="54" t="s">
        <v>828</v>
      </c>
      <c r="GM37" s="52">
        <v>25</v>
      </c>
      <c r="GN37" s="52">
        <v>30</v>
      </c>
      <c r="GO37" s="52">
        <v>36</v>
      </c>
      <c r="GP37" s="53">
        <f t="shared" si="64"/>
        <v>0.69444444444444442</v>
      </c>
      <c r="GQ37" s="49">
        <f t="shared" si="65"/>
        <v>0.83333333333333337</v>
      </c>
      <c r="GR37" s="52">
        <v>14</v>
      </c>
      <c r="GS37" s="52">
        <v>18</v>
      </c>
      <c r="GT37" s="52">
        <v>24</v>
      </c>
      <c r="GU37" s="53">
        <f t="shared" si="66"/>
        <v>0.58333333333333337</v>
      </c>
      <c r="GV37" s="49">
        <f t="shared" si="67"/>
        <v>0.75</v>
      </c>
      <c r="GX37" s="54" t="s">
        <v>828</v>
      </c>
      <c r="GY37" s="52">
        <v>16</v>
      </c>
      <c r="GZ37" s="52">
        <v>17</v>
      </c>
      <c r="HA37" s="52">
        <v>19</v>
      </c>
      <c r="HB37" s="53">
        <f t="shared" si="68"/>
        <v>0.84210526315789469</v>
      </c>
      <c r="HC37" s="49">
        <f t="shared" si="69"/>
        <v>0.89473684210526316</v>
      </c>
      <c r="HD37" s="52">
        <v>5</v>
      </c>
      <c r="HE37" s="52">
        <v>7</v>
      </c>
      <c r="HF37" s="109">
        <v>11</v>
      </c>
      <c r="HG37" s="53">
        <f t="shared" si="70"/>
        <v>0.45454545454545453</v>
      </c>
      <c r="HH37" s="49">
        <f t="shared" si="71"/>
        <v>0.63636363636363635</v>
      </c>
      <c r="HJ37" s="54" t="s">
        <v>272</v>
      </c>
      <c r="HK37" s="52">
        <v>4</v>
      </c>
      <c r="HL37" s="52">
        <v>8</v>
      </c>
      <c r="HM37" s="52">
        <v>8</v>
      </c>
      <c r="HN37" s="53">
        <f t="shared" si="72"/>
        <v>0.5</v>
      </c>
      <c r="HO37" s="49">
        <f t="shared" si="73"/>
        <v>1</v>
      </c>
      <c r="HP37" s="52">
        <v>1</v>
      </c>
      <c r="HQ37" s="52">
        <v>1</v>
      </c>
      <c r="HR37" s="52">
        <v>1</v>
      </c>
      <c r="HS37" s="53">
        <f t="shared" si="74"/>
        <v>1</v>
      </c>
      <c r="HT37" s="49">
        <f t="shared" si="75"/>
        <v>1</v>
      </c>
      <c r="HV37" s="111" t="s">
        <v>273</v>
      </c>
      <c r="HW37" s="112">
        <v>66</v>
      </c>
      <c r="HX37" s="112">
        <v>78</v>
      </c>
      <c r="HY37" s="52">
        <v>94</v>
      </c>
      <c r="HZ37" s="53">
        <f t="shared" si="88"/>
        <v>0.7021276595744681</v>
      </c>
      <c r="IA37" s="49">
        <f t="shared" si="89"/>
        <v>0.82978723404255317</v>
      </c>
      <c r="IB37" s="52">
        <v>89</v>
      </c>
      <c r="IC37" s="52">
        <v>110</v>
      </c>
      <c r="ID37" s="52">
        <v>122</v>
      </c>
      <c r="IE37" s="53">
        <f t="shared" si="76"/>
        <v>0.72950819672131151</v>
      </c>
      <c r="IF37" s="49">
        <f t="shared" si="77"/>
        <v>0.90163934426229508</v>
      </c>
      <c r="IH37" s="111" t="s">
        <v>828</v>
      </c>
      <c r="II37" s="112">
        <v>28</v>
      </c>
      <c r="IJ37" s="112">
        <v>35</v>
      </c>
      <c r="IK37" s="52">
        <v>40</v>
      </c>
      <c r="IL37" s="53">
        <f t="shared" si="82"/>
        <v>0.7</v>
      </c>
      <c r="IM37" s="49">
        <f t="shared" si="83"/>
        <v>0.875</v>
      </c>
      <c r="IN37" s="52">
        <v>19</v>
      </c>
      <c r="IO37" s="112">
        <v>27</v>
      </c>
      <c r="IP37" s="52">
        <v>40</v>
      </c>
      <c r="IQ37" s="53">
        <f t="shared" si="78"/>
        <v>0.47499999999999998</v>
      </c>
      <c r="IR37" s="49">
        <f t="shared" si="79"/>
        <v>0.67500000000000004</v>
      </c>
    </row>
    <row r="38" spans="1:252" x14ac:dyDescent="0.25">
      <c r="A38" s="48" t="s">
        <v>274</v>
      </c>
      <c r="B38" s="48" t="s">
        <v>322</v>
      </c>
      <c r="C38" s="48">
        <v>17</v>
      </c>
      <c r="D38" s="48">
        <v>17</v>
      </c>
      <c r="E38" s="48">
        <v>20</v>
      </c>
      <c r="F38" s="49">
        <f t="shared" si="0"/>
        <v>0.85</v>
      </c>
      <c r="G38" s="49">
        <f t="shared" si="1"/>
        <v>0.85</v>
      </c>
      <c r="H38" s="48">
        <v>6</v>
      </c>
      <c r="I38" s="48">
        <v>7</v>
      </c>
      <c r="J38" s="48">
        <v>7</v>
      </c>
      <c r="K38" s="49">
        <f t="shared" si="2"/>
        <v>0.8571428571428571</v>
      </c>
      <c r="L38" s="49">
        <f t="shared" si="3"/>
        <v>1</v>
      </c>
      <c r="N38" s="48" t="s">
        <v>272</v>
      </c>
      <c r="O38" s="48">
        <v>9</v>
      </c>
      <c r="P38" s="48">
        <v>15</v>
      </c>
      <c r="Q38" s="48">
        <v>17</v>
      </c>
      <c r="R38" s="49">
        <f t="shared" si="4"/>
        <v>0.52941176470588236</v>
      </c>
      <c r="S38" s="49">
        <f t="shared" si="5"/>
        <v>0.88235294117647056</v>
      </c>
      <c r="T38" s="48">
        <v>0</v>
      </c>
      <c r="U38" s="48">
        <v>1</v>
      </c>
      <c r="V38" s="48">
        <v>2</v>
      </c>
      <c r="W38" s="49">
        <f t="shared" si="6"/>
        <v>0</v>
      </c>
      <c r="X38" s="49">
        <f t="shared" si="7"/>
        <v>0.5</v>
      </c>
      <c r="Z38" s="48" t="s">
        <v>271</v>
      </c>
      <c r="AA38" s="48">
        <v>143</v>
      </c>
      <c r="AB38" s="48">
        <v>161</v>
      </c>
      <c r="AC38" s="48">
        <v>178</v>
      </c>
      <c r="AD38" s="49">
        <f t="shared" si="8"/>
        <v>0.8033707865168539</v>
      </c>
      <c r="AE38" s="49">
        <f t="shared" si="9"/>
        <v>0.9044943820224719</v>
      </c>
      <c r="AF38" s="48">
        <v>33</v>
      </c>
      <c r="AG38" s="48">
        <v>53</v>
      </c>
      <c r="AH38" s="48">
        <v>57</v>
      </c>
      <c r="AI38" s="49">
        <f t="shared" si="10"/>
        <v>0.57894736842105265</v>
      </c>
      <c r="AJ38" s="49">
        <f t="shared" si="11"/>
        <v>0.92982456140350878</v>
      </c>
      <c r="AL38" s="48" t="s">
        <v>272</v>
      </c>
      <c r="AM38" s="48">
        <v>10</v>
      </c>
      <c r="AN38" s="48">
        <v>11</v>
      </c>
      <c r="AO38" s="48">
        <v>12</v>
      </c>
      <c r="AP38" s="49">
        <f t="shared" si="12"/>
        <v>0.83333333333333337</v>
      </c>
      <c r="AQ38" s="49">
        <f t="shared" si="13"/>
        <v>0.91666666666666663</v>
      </c>
      <c r="AR38" s="48">
        <v>6</v>
      </c>
      <c r="AS38" s="48">
        <v>9</v>
      </c>
      <c r="AT38" s="48">
        <v>11</v>
      </c>
      <c r="AU38" s="49">
        <f t="shared" si="14"/>
        <v>0.54545454545454541</v>
      </c>
      <c r="AV38" s="49">
        <f t="shared" si="15"/>
        <v>0.81818181818181823</v>
      </c>
      <c r="AX38" s="48" t="s">
        <v>272</v>
      </c>
      <c r="AY38" s="48">
        <v>7</v>
      </c>
      <c r="AZ38" s="48">
        <v>10</v>
      </c>
      <c r="BA38" s="48">
        <v>12</v>
      </c>
      <c r="BB38" s="49">
        <f t="shared" si="16"/>
        <v>0.58333333333333337</v>
      </c>
      <c r="BC38" s="49">
        <f t="shared" si="17"/>
        <v>0.83333333333333337</v>
      </c>
      <c r="BD38" s="48">
        <v>0</v>
      </c>
      <c r="BE38" s="48">
        <v>1</v>
      </c>
      <c r="BF38" s="48">
        <v>1</v>
      </c>
      <c r="BG38" s="49">
        <f t="shared" si="18"/>
        <v>0</v>
      </c>
      <c r="BH38" s="49">
        <f t="shared" si="19"/>
        <v>1</v>
      </c>
      <c r="BJ38" s="48" t="s">
        <v>270</v>
      </c>
      <c r="BK38" s="48">
        <v>214</v>
      </c>
      <c r="BL38" s="48">
        <v>251</v>
      </c>
      <c r="BM38" s="48">
        <v>267</v>
      </c>
      <c r="BN38" s="49">
        <f t="shared" si="20"/>
        <v>0.80149812734082393</v>
      </c>
      <c r="BO38" s="49">
        <f t="shared" si="21"/>
        <v>0.94007490636704116</v>
      </c>
      <c r="BP38" s="48">
        <v>72</v>
      </c>
      <c r="BQ38" s="48">
        <v>88</v>
      </c>
      <c r="BR38" s="48">
        <v>101</v>
      </c>
      <c r="BS38" s="49">
        <f t="shared" si="22"/>
        <v>0.71287128712871284</v>
      </c>
      <c r="BT38" s="49">
        <f t="shared" si="23"/>
        <v>0.87128712871287128</v>
      </c>
      <c r="BV38" s="48" t="s">
        <v>273</v>
      </c>
      <c r="BW38" s="48">
        <v>22</v>
      </c>
      <c r="BX38" s="48">
        <v>22</v>
      </c>
      <c r="BY38" s="48">
        <v>23</v>
      </c>
      <c r="BZ38" s="49">
        <f t="shared" si="24"/>
        <v>0.95652173913043481</v>
      </c>
      <c r="CA38" s="49">
        <f t="shared" si="25"/>
        <v>0.95652173913043481</v>
      </c>
      <c r="CB38" s="48">
        <v>4</v>
      </c>
      <c r="CC38" s="48">
        <v>4</v>
      </c>
      <c r="CD38" s="48">
        <v>4</v>
      </c>
      <c r="CE38" s="49">
        <f t="shared" si="26"/>
        <v>1</v>
      </c>
      <c r="CF38" s="49">
        <f t="shared" si="27"/>
        <v>1</v>
      </c>
      <c r="CH38" s="48" t="s">
        <v>274</v>
      </c>
      <c r="CI38" s="48">
        <v>10</v>
      </c>
      <c r="CJ38" s="48">
        <v>10</v>
      </c>
      <c r="CK38" s="48">
        <v>14</v>
      </c>
      <c r="CL38" s="49">
        <f t="shared" si="28"/>
        <v>0.7142857142857143</v>
      </c>
      <c r="CM38" s="49">
        <f t="shared" si="29"/>
        <v>0.7142857142857143</v>
      </c>
      <c r="CN38" s="48">
        <v>1</v>
      </c>
      <c r="CO38" s="48">
        <v>1</v>
      </c>
      <c r="CP38" s="48">
        <v>1</v>
      </c>
      <c r="CQ38" s="49">
        <f t="shared" si="30"/>
        <v>1</v>
      </c>
      <c r="CR38" s="49">
        <f t="shared" si="31"/>
        <v>1</v>
      </c>
      <c r="CT38" s="48" t="s">
        <v>273</v>
      </c>
      <c r="CU38" s="48">
        <v>20</v>
      </c>
      <c r="CV38" s="48">
        <v>20</v>
      </c>
      <c r="CW38" s="48">
        <v>21</v>
      </c>
      <c r="CX38" s="49">
        <f t="shared" si="32"/>
        <v>0.95238095238095233</v>
      </c>
      <c r="CY38" s="49">
        <f t="shared" si="33"/>
        <v>0.95238095238095233</v>
      </c>
      <c r="CZ38" s="48">
        <v>5</v>
      </c>
      <c r="DA38" s="48">
        <v>6</v>
      </c>
      <c r="DB38" s="48">
        <v>8</v>
      </c>
      <c r="DC38" s="49">
        <f t="shared" si="34"/>
        <v>0.625</v>
      </c>
      <c r="DD38" s="49">
        <f t="shared" si="35"/>
        <v>0.75</v>
      </c>
      <c r="DF38" s="48" t="s">
        <v>275</v>
      </c>
      <c r="DG38" s="48">
        <v>6</v>
      </c>
      <c r="DH38" s="48">
        <v>9</v>
      </c>
      <c r="DI38" s="48">
        <v>11</v>
      </c>
      <c r="DJ38" s="49">
        <f t="shared" si="36"/>
        <v>0.54545454545454541</v>
      </c>
      <c r="DK38" s="49">
        <f t="shared" si="37"/>
        <v>0.81818181818181823</v>
      </c>
      <c r="DL38" s="48">
        <v>11</v>
      </c>
      <c r="DM38" s="48">
        <v>12</v>
      </c>
      <c r="DN38" s="48">
        <v>12</v>
      </c>
      <c r="DO38" s="49">
        <f t="shared" si="38"/>
        <v>0.91666666666666663</v>
      </c>
      <c r="DP38" s="49">
        <f t="shared" si="39"/>
        <v>1</v>
      </c>
      <c r="DR38" s="48" t="s">
        <v>272</v>
      </c>
      <c r="DS38" s="48">
        <v>10</v>
      </c>
      <c r="DT38" s="48">
        <v>15</v>
      </c>
      <c r="DU38" s="48">
        <v>17</v>
      </c>
      <c r="DV38" s="49">
        <f t="shared" si="40"/>
        <v>0.58823529411764708</v>
      </c>
      <c r="DW38" s="49">
        <f t="shared" si="41"/>
        <v>0.88235294117647056</v>
      </c>
      <c r="DX38" s="48">
        <v>1</v>
      </c>
      <c r="DY38" s="48">
        <v>6</v>
      </c>
      <c r="DZ38" s="48">
        <v>8</v>
      </c>
      <c r="EA38" s="49">
        <f t="shared" si="42"/>
        <v>0.125</v>
      </c>
      <c r="EB38" s="49">
        <f t="shared" si="43"/>
        <v>0.75</v>
      </c>
      <c r="ED38" s="50" t="s">
        <v>276</v>
      </c>
      <c r="EE38" s="51">
        <v>10</v>
      </c>
      <c r="EF38" s="51">
        <v>11.999999999999998</v>
      </c>
      <c r="EG38" s="51">
        <v>17</v>
      </c>
      <c r="EH38" s="49">
        <f t="shared" si="44"/>
        <v>0.58823529411764708</v>
      </c>
      <c r="EI38" s="49">
        <f t="shared" si="45"/>
        <v>0.70588235294117641</v>
      </c>
      <c r="EJ38" s="51">
        <v>3</v>
      </c>
      <c r="EK38" s="51">
        <v>3</v>
      </c>
      <c r="EL38" s="51">
        <v>5</v>
      </c>
      <c r="EM38" s="49">
        <f t="shared" si="46"/>
        <v>0.6</v>
      </c>
      <c r="EN38" s="49">
        <f t="shared" si="47"/>
        <v>0.6</v>
      </c>
      <c r="EP38" s="50" t="s">
        <v>273</v>
      </c>
      <c r="EQ38" s="51">
        <v>6</v>
      </c>
      <c r="ER38" s="51">
        <v>6</v>
      </c>
      <c r="ES38" s="51">
        <v>9</v>
      </c>
      <c r="ET38" s="49">
        <f t="shared" si="48"/>
        <v>0.66666666666666663</v>
      </c>
      <c r="EU38" s="49">
        <f t="shared" si="49"/>
        <v>0.66666666666666663</v>
      </c>
      <c r="EV38" s="52">
        <v>15</v>
      </c>
      <c r="EW38" s="52">
        <v>18.999999999999996</v>
      </c>
      <c r="EX38" s="52">
        <v>25.999999999999993</v>
      </c>
      <c r="EY38" s="53">
        <f t="shared" si="50"/>
        <v>0.57692307692307709</v>
      </c>
      <c r="EZ38" s="49">
        <f t="shared" si="51"/>
        <v>0.73076923076923084</v>
      </c>
      <c r="FB38" s="54" t="s">
        <v>273</v>
      </c>
      <c r="FC38" s="52">
        <v>15</v>
      </c>
      <c r="FD38" s="52">
        <v>18.999999999999996</v>
      </c>
      <c r="FE38" s="52">
        <v>25.999999999999993</v>
      </c>
      <c r="FF38" s="53">
        <f t="shared" si="52"/>
        <v>0.57692307692307709</v>
      </c>
      <c r="FG38" s="49">
        <f t="shared" si="53"/>
        <v>0.73076923076923084</v>
      </c>
      <c r="FH38" s="52">
        <v>7</v>
      </c>
      <c r="FI38" s="52">
        <v>7</v>
      </c>
      <c r="FJ38" s="52">
        <v>7</v>
      </c>
      <c r="FK38" s="53">
        <f t="shared" si="54"/>
        <v>1</v>
      </c>
      <c r="FL38" s="49">
        <f t="shared" si="55"/>
        <v>1</v>
      </c>
      <c r="FN38" s="54" t="s">
        <v>276</v>
      </c>
      <c r="FO38" s="109">
        <v>3</v>
      </c>
      <c r="FP38" s="109">
        <v>3</v>
      </c>
      <c r="FQ38" s="109">
        <v>5</v>
      </c>
      <c r="FR38" s="53">
        <f t="shared" si="56"/>
        <v>0.6</v>
      </c>
      <c r="FS38" s="49">
        <f t="shared" si="57"/>
        <v>0.6</v>
      </c>
      <c r="FT38" s="109">
        <v>6</v>
      </c>
      <c r="FU38" s="109">
        <v>6</v>
      </c>
      <c r="FV38" s="109">
        <v>6</v>
      </c>
      <c r="FW38" s="53">
        <f t="shared" si="58"/>
        <v>1</v>
      </c>
      <c r="FX38" s="49">
        <f t="shared" si="59"/>
        <v>1</v>
      </c>
      <c r="FZ38" s="54" t="s">
        <v>828</v>
      </c>
      <c r="GA38" s="109">
        <v>9</v>
      </c>
      <c r="GB38" s="109">
        <v>13</v>
      </c>
      <c r="GC38" s="109">
        <v>16</v>
      </c>
      <c r="GD38" s="53">
        <f t="shared" si="60"/>
        <v>0.5625</v>
      </c>
      <c r="GE38" s="49">
        <f t="shared" si="61"/>
        <v>0.8125</v>
      </c>
      <c r="GF38" s="109">
        <v>6</v>
      </c>
      <c r="GG38" s="109">
        <v>10</v>
      </c>
      <c r="GH38" s="109">
        <v>10</v>
      </c>
      <c r="GI38" s="53">
        <f t="shared" si="62"/>
        <v>0.6</v>
      </c>
      <c r="GJ38" s="49">
        <f t="shared" si="63"/>
        <v>1</v>
      </c>
      <c r="GL38" s="54" t="s">
        <v>276</v>
      </c>
      <c r="GM38" s="109">
        <v>7</v>
      </c>
      <c r="GN38" s="109">
        <v>10</v>
      </c>
      <c r="GO38" s="109">
        <v>11</v>
      </c>
      <c r="GP38" s="53">
        <f t="shared" si="64"/>
        <v>0.63636363636363635</v>
      </c>
      <c r="GQ38" s="49">
        <f t="shared" si="65"/>
        <v>0.90909090909090906</v>
      </c>
      <c r="GR38" s="109">
        <v>2</v>
      </c>
      <c r="GS38" s="109">
        <v>2</v>
      </c>
      <c r="GT38" s="109">
        <v>4</v>
      </c>
      <c r="GU38" s="53">
        <f t="shared" si="66"/>
        <v>0.5</v>
      </c>
      <c r="GV38" s="49">
        <f t="shared" si="67"/>
        <v>0.5</v>
      </c>
      <c r="GX38" s="54" t="s">
        <v>276</v>
      </c>
      <c r="GY38" s="109">
        <v>3</v>
      </c>
      <c r="GZ38" s="109">
        <v>4</v>
      </c>
      <c r="HA38" s="109">
        <v>4</v>
      </c>
      <c r="HB38" s="53">
        <f t="shared" si="68"/>
        <v>0.75</v>
      </c>
      <c r="HC38" s="49">
        <f t="shared" si="69"/>
        <v>1</v>
      </c>
      <c r="HD38" s="109">
        <v>5</v>
      </c>
      <c r="HE38" s="109">
        <v>5</v>
      </c>
      <c r="HF38" s="109">
        <v>5</v>
      </c>
      <c r="HG38" s="53">
        <f t="shared" si="70"/>
        <v>1</v>
      </c>
      <c r="HH38" s="49">
        <f t="shared" si="71"/>
        <v>1</v>
      </c>
      <c r="HJ38" s="54" t="s">
        <v>273</v>
      </c>
      <c r="HK38" s="109">
        <v>105</v>
      </c>
      <c r="HL38" s="109">
        <v>119</v>
      </c>
      <c r="HM38" s="109">
        <v>133</v>
      </c>
      <c r="HN38" s="53">
        <f t="shared" si="72"/>
        <v>0.78947368421052633</v>
      </c>
      <c r="HO38" s="49">
        <f t="shared" si="73"/>
        <v>0.89473684210526316</v>
      </c>
      <c r="HP38" s="109">
        <v>68</v>
      </c>
      <c r="HQ38" s="109">
        <v>73</v>
      </c>
      <c r="HR38" s="109">
        <v>81</v>
      </c>
      <c r="HS38" s="53">
        <f t="shared" si="74"/>
        <v>0.83950617283950613</v>
      </c>
      <c r="HT38" s="49">
        <f t="shared" si="75"/>
        <v>0.90123456790123457</v>
      </c>
      <c r="HV38" s="111" t="s">
        <v>828</v>
      </c>
      <c r="HW38" s="112">
        <v>25</v>
      </c>
      <c r="HX38" s="112">
        <v>38</v>
      </c>
      <c r="HY38" s="109">
        <v>44</v>
      </c>
      <c r="HZ38" s="53">
        <f t="shared" si="88"/>
        <v>0.56818181818181823</v>
      </c>
      <c r="IA38" s="49">
        <f t="shared" si="89"/>
        <v>0.86363636363636365</v>
      </c>
      <c r="IB38" s="109">
        <v>9</v>
      </c>
      <c r="IC38" s="109">
        <v>13</v>
      </c>
      <c r="ID38" s="109">
        <v>16</v>
      </c>
      <c r="IE38" s="53">
        <f t="shared" si="76"/>
        <v>0.5625</v>
      </c>
      <c r="IF38" s="49">
        <f t="shared" si="77"/>
        <v>0.8125</v>
      </c>
      <c r="IH38" s="111" t="s">
        <v>276</v>
      </c>
      <c r="II38" s="112">
        <v>5</v>
      </c>
      <c r="IJ38" s="112">
        <v>9</v>
      </c>
      <c r="IK38" s="109">
        <v>10</v>
      </c>
      <c r="IL38" s="53">
        <f t="shared" si="82"/>
        <v>0.5</v>
      </c>
      <c r="IM38" s="49">
        <f t="shared" si="83"/>
        <v>0.9</v>
      </c>
      <c r="IN38" s="109">
        <v>7</v>
      </c>
      <c r="IO38" s="112">
        <v>9</v>
      </c>
      <c r="IP38" s="109">
        <v>10</v>
      </c>
      <c r="IQ38" s="53">
        <f t="shared" si="78"/>
        <v>0.7</v>
      </c>
      <c r="IR38" s="49">
        <f t="shared" si="79"/>
        <v>0.9</v>
      </c>
    </row>
    <row r="39" spans="1:252" x14ac:dyDescent="0.25">
      <c r="A39" s="48" t="s">
        <v>275</v>
      </c>
      <c r="B39" s="48" t="s">
        <v>323</v>
      </c>
      <c r="C39" s="48">
        <v>6</v>
      </c>
      <c r="D39" s="48">
        <v>6</v>
      </c>
      <c r="E39" s="48">
        <v>8</v>
      </c>
      <c r="F39" s="49">
        <f t="shared" si="0"/>
        <v>0.75</v>
      </c>
      <c r="G39" s="49">
        <f t="shared" si="1"/>
        <v>0.75</v>
      </c>
      <c r="H39" s="48">
        <v>5</v>
      </c>
      <c r="I39" s="48">
        <v>5</v>
      </c>
      <c r="J39" s="48">
        <v>5</v>
      </c>
      <c r="K39" s="49">
        <f t="shared" si="2"/>
        <v>1</v>
      </c>
      <c r="L39" s="49">
        <f t="shared" si="3"/>
        <v>1</v>
      </c>
      <c r="N39" s="48" t="s">
        <v>273</v>
      </c>
      <c r="O39" s="48">
        <v>29</v>
      </c>
      <c r="P39" s="48">
        <v>39</v>
      </c>
      <c r="Q39" s="48">
        <v>45</v>
      </c>
      <c r="R39" s="49">
        <f t="shared" si="4"/>
        <v>0.64444444444444449</v>
      </c>
      <c r="S39" s="49">
        <f t="shared" si="5"/>
        <v>0.8666666666666667</v>
      </c>
      <c r="T39" s="48">
        <v>5</v>
      </c>
      <c r="U39" s="48">
        <v>13</v>
      </c>
      <c r="V39" s="48">
        <v>14</v>
      </c>
      <c r="W39" s="49">
        <f t="shared" si="6"/>
        <v>0.35714285714285715</v>
      </c>
      <c r="X39" s="49">
        <f t="shared" si="7"/>
        <v>0.9285714285714286</v>
      </c>
      <c r="Z39" s="48" t="s">
        <v>272</v>
      </c>
      <c r="AA39" s="48">
        <v>8</v>
      </c>
      <c r="AB39" s="48">
        <v>10</v>
      </c>
      <c r="AC39" s="48">
        <v>11</v>
      </c>
      <c r="AD39" s="49">
        <f t="shared" si="8"/>
        <v>0.72727272727272729</v>
      </c>
      <c r="AE39" s="49">
        <f t="shared" si="9"/>
        <v>0.90909090909090906</v>
      </c>
      <c r="AF39" s="48">
        <v>1</v>
      </c>
      <c r="AG39" s="48">
        <v>2</v>
      </c>
      <c r="AH39" s="48">
        <v>2</v>
      </c>
      <c r="AI39" s="49">
        <f t="shared" si="10"/>
        <v>0.5</v>
      </c>
      <c r="AJ39" s="49">
        <f t="shared" si="11"/>
        <v>1</v>
      </c>
      <c r="AL39" s="48" t="s">
        <v>273</v>
      </c>
      <c r="AM39" s="48">
        <v>23</v>
      </c>
      <c r="AN39" s="48">
        <v>30</v>
      </c>
      <c r="AO39" s="48">
        <v>31</v>
      </c>
      <c r="AP39" s="49">
        <f t="shared" si="12"/>
        <v>0.74193548387096775</v>
      </c>
      <c r="AQ39" s="49">
        <f t="shared" si="13"/>
        <v>0.967741935483871</v>
      </c>
      <c r="AR39" s="48">
        <v>6</v>
      </c>
      <c r="AS39" s="48">
        <v>7</v>
      </c>
      <c r="AT39" s="48">
        <v>7</v>
      </c>
      <c r="AU39" s="49">
        <f t="shared" si="14"/>
        <v>0.8571428571428571</v>
      </c>
      <c r="AV39" s="49">
        <f t="shared" si="15"/>
        <v>1</v>
      </c>
      <c r="AX39" s="48" t="s">
        <v>273</v>
      </c>
      <c r="AY39" s="48">
        <v>11</v>
      </c>
      <c r="AZ39" s="48">
        <v>14</v>
      </c>
      <c r="BA39" s="48">
        <v>21</v>
      </c>
      <c r="BB39" s="49">
        <f t="shared" si="16"/>
        <v>0.52380952380952384</v>
      </c>
      <c r="BC39" s="49">
        <f t="shared" si="17"/>
        <v>0.66666666666666663</v>
      </c>
      <c r="BD39" s="48">
        <v>9</v>
      </c>
      <c r="BE39" s="48">
        <v>9</v>
      </c>
      <c r="BF39" s="48">
        <v>10</v>
      </c>
      <c r="BG39" s="49">
        <f t="shared" si="18"/>
        <v>0.9</v>
      </c>
      <c r="BH39" s="49">
        <f t="shared" si="19"/>
        <v>0.9</v>
      </c>
      <c r="BJ39" s="48" t="s">
        <v>271</v>
      </c>
      <c r="BK39" s="48">
        <v>115</v>
      </c>
      <c r="BL39" s="48">
        <v>145</v>
      </c>
      <c r="BM39" s="48">
        <v>164</v>
      </c>
      <c r="BN39" s="49">
        <f t="shared" si="20"/>
        <v>0.70121951219512191</v>
      </c>
      <c r="BO39" s="49">
        <f t="shared" si="21"/>
        <v>0.88414634146341464</v>
      </c>
      <c r="BP39" s="48">
        <v>43</v>
      </c>
      <c r="BQ39" s="48">
        <v>54</v>
      </c>
      <c r="BR39" s="48">
        <v>63</v>
      </c>
      <c r="BS39" s="49">
        <f t="shared" si="22"/>
        <v>0.68253968253968256</v>
      </c>
      <c r="BT39" s="49">
        <f t="shared" si="23"/>
        <v>0.8571428571428571</v>
      </c>
      <c r="BV39" s="48" t="s">
        <v>274</v>
      </c>
      <c r="BW39" s="48">
        <v>13</v>
      </c>
      <c r="BX39" s="48">
        <v>13</v>
      </c>
      <c r="BY39" s="48">
        <v>14</v>
      </c>
      <c r="BZ39" s="49">
        <f t="shared" si="24"/>
        <v>0.9285714285714286</v>
      </c>
      <c r="CA39" s="49">
        <f t="shared" si="25"/>
        <v>0.9285714285714286</v>
      </c>
      <c r="CB39" s="48">
        <v>3</v>
      </c>
      <c r="CC39" s="48">
        <v>3</v>
      </c>
      <c r="CD39" s="48">
        <v>3</v>
      </c>
      <c r="CE39" s="49">
        <f t="shared" si="26"/>
        <v>1</v>
      </c>
      <c r="CF39" s="49">
        <f t="shared" si="27"/>
        <v>1</v>
      </c>
      <c r="CH39" s="48" t="s">
        <v>275</v>
      </c>
      <c r="CI39" s="48">
        <v>9</v>
      </c>
      <c r="CJ39" s="48">
        <v>13</v>
      </c>
      <c r="CK39" s="48">
        <v>19</v>
      </c>
      <c r="CL39" s="49">
        <f t="shared" si="28"/>
        <v>0.47368421052631576</v>
      </c>
      <c r="CM39" s="49">
        <f t="shared" si="29"/>
        <v>0.68421052631578949</v>
      </c>
      <c r="CN39" s="48">
        <v>11</v>
      </c>
      <c r="CO39" s="48">
        <v>12</v>
      </c>
      <c r="CP39" s="48">
        <v>15</v>
      </c>
      <c r="CQ39" s="49">
        <f t="shared" si="30"/>
        <v>0.73333333333333328</v>
      </c>
      <c r="CR39" s="49">
        <f t="shared" si="31"/>
        <v>0.8</v>
      </c>
      <c r="CT39" s="48" t="s">
        <v>275</v>
      </c>
      <c r="CU39" s="48">
        <v>6</v>
      </c>
      <c r="CV39" s="48">
        <v>13</v>
      </c>
      <c r="CW39" s="48">
        <v>15</v>
      </c>
      <c r="CX39" s="49">
        <f t="shared" si="32"/>
        <v>0.4</v>
      </c>
      <c r="CY39" s="49">
        <f t="shared" si="33"/>
        <v>0.8666666666666667</v>
      </c>
      <c r="CZ39" s="48">
        <v>12</v>
      </c>
      <c r="DA39" s="48">
        <v>14</v>
      </c>
      <c r="DB39" s="48">
        <v>17</v>
      </c>
      <c r="DC39" s="49">
        <f t="shared" si="34"/>
        <v>0.70588235294117652</v>
      </c>
      <c r="DD39" s="49">
        <f t="shared" si="35"/>
        <v>0.82352941176470584</v>
      </c>
      <c r="DF39" s="48" t="s">
        <v>277</v>
      </c>
      <c r="DG39" s="48">
        <v>396</v>
      </c>
      <c r="DH39" s="48">
        <v>528</v>
      </c>
      <c r="DI39" s="48">
        <v>632</v>
      </c>
      <c r="DJ39" s="49">
        <f t="shared" si="36"/>
        <v>0.62658227848101267</v>
      </c>
      <c r="DK39" s="49">
        <f t="shared" si="37"/>
        <v>0.83544303797468356</v>
      </c>
      <c r="DL39" s="48">
        <v>255</v>
      </c>
      <c r="DM39" s="48">
        <v>348</v>
      </c>
      <c r="DN39" s="48">
        <v>425</v>
      </c>
      <c r="DO39" s="49">
        <f t="shared" si="38"/>
        <v>0.6</v>
      </c>
      <c r="DP39" s="49">
        <f t="shared" si="39"/>
        <v>0.81882352941176473</v>
      </c>
      <c r="DR39" s="48" t="s">
        <v>273</v>
      </c>
      <c r="DS39" s="48">
        <v>18</v>
      </c>
      <c r="DT39" s="48">
        <v>19</v>
      </c>
      <c r="DU39" s="48">
        <v>23</v>
      </c>
      <c r="DV39" s="49">
        <f t="shared" si="40"/>
        <v>0.78260869565217395</v>
      </c>
      <c r="DW39" s="49">
        <f t="shared" si="41"/>
        <v>0.82608695652173914</v>
      </c>
      <c r="DX39" s="48">
        <v>8</v>
      </c>
      <c r="DY39" s="48">
        <v>11</v>
      </c>
      <c r="DZ39" s="48">
        <v>12</v>
      </c>
      <c r="EA39" s="49">
        <f t="shared" si="42"/>
        <v>0.66666666666666663</v>
      </c>
      <c r="EB39" s="49">
        <f t="shared" si="43"/>
        <v>0.91666666666666663</v>
      </c>
      <c r="ED39" s="50" t="s">
        <v>275</v>
      </c>
      <c r="EE39" s="51">
        <v>5</v>
      </c>
      <c r="EF39" s="51">
        <v>6.9999999999999991</v>
      </c>
      <c r="EG39" s="51">
        <v>8</v>
      </c>
      <c r="EH39" s="49">
        <f t="shared" si="44"/>
        <v>0.625</v>
      </c>
      <c r="EI39" s="49">
        <f t="shared" si="45"/>
        <v>0.87499999999999989</v>
      </c>
      <c r="EJ39" s="51">
        <v>10</v>
      </c>
      <c r="EK39" s="51">
        <v>11.999999999999998</v>
      </c>
      <c r="EL39" s="51">
        <v>14</v>
      </c>
      <c r="EM39" s="49">
        <f t="shared" si="46"/>
        <v>0.7142857142857143</v>
      </c>
      <c r="EN39" s="49">
        <f t="shared" si="47"/>
        <v>0.85714285714285698</v>
      </c>
      <c r="EP39" s="50" t="s">
        <v>274</v>
      </c>
      <c r="EQ39" s="51">
        <v>6</v>
      </c>
      <c r="ER39" s="51">
        <v>7</v>
      </c>
      <c r="ES39" s="51">
        <v>7</v>
      </c>
      <c r="ET39" s="49">
        <f t="shared" si="48"/>
        <v>0.8571428571428571</v>
      </c>
      <c r="EU39" s="49">
        <f t="shared" si="49"/>
        <v>1</v>
      </c>
      <c r="EV39" s="52">
        <v>13</v>
      </c>
      <c r="EW39" s="52">
        <v>16.999999999999996</v>
      </c>
      <c r="EX39" s="52">
        <v>20</v>
      </c>
      <c r="EY39" s="53">
        <f t="shared" si="50"/>
        <v>0.65</v>
      </c>
      <c r="EZ39" s="49">
        <f t="shared" si="51"/>
        <v>0.84999999999999987</v>
      </c>
      <c r="FB39" s="54" t="s">
        <v>274</v>
      </c>
      <c r="FC39" s="52">
        <v>13</v>
      </c>
      <c r="FD39" s="52">
        <v>16.999999999999996</v>
      </c>
      <c r="FE39" s="52">
        <v>20</v>
      </c>
      <c r="FF39" s="53">
        <f t="shared" si="52"/>
        <v>0.65</v>
      </c>
      <c r="FG39" s="49">
        <f t="shared" si="53"/>
        <v>0.84999999999999987</v>
      </c>
      <c r="FH39" s="52">
        <v>2</v>
      </c>
      <c r="FI39" s="52">
        <v>2</v>
      </c>
      <c r="FJ39" s="52">
        <v>2</v>
      </c>
      <c r="FK39" s="53">
        <f t="shared" si="54"/>
        <v>1</v>
      </c>
      <c r="FL39" s="49">
        <f t="shared" si="55"/>
        <v>1</v>
      </c>
      <c r="FN39" s="54" t="s">
        <v>275</v>
      </c>
      <c r="FO39" s="109">
        <v>5</v>
      </c>
      <c r="FP39" s="109">
        <v>5</v>
      </c>
      <c r="FQ39" s="109">
        <v>5</v>
      </c>
      <c r="FR39" s="53">
        <f t="shared" si="56"/>
        <v>1</v>
      </c>
      <c r="FS39" s="49">
        <f t="shared" si="57"/>
        <v>1</v>
      </c>
      <c r="FT39" s="109">
        <v>6</v>
      </c>
      <c r="FU39" s="109">
        <v>8</v>
      </c>
      <c r="FV39" s="109">
        <v>8</v>
      </c>
      <c r="FW39" s="53">
        <f t="shared" si="58"/>
        <v>0.75</v>
      </c>
      <c r="FX39" s="49">
        <f t="shared" si="59"/>
        <v>1</v>
      </c>
      <c r="FZ39" s="54" t="s">
        <v>276</v>
      </c>
      <c r="GA39" s="109">
        <v>4</v>
      </c>
      <c r="GB39" s="109">
        <v>5</v>
      </c>
      <c r="GC39" s="109">
        <v>6</v>
      </c>
      <c r="GD39" s="53">
        <f t="shared" si="60"/>
        <v>0.66666666666666663</v>
      </c>
      <c r="GE39" s="49">
        <f t="shared" si="61"/>
        <v>0.83333333333333337</v>
      </c>
      <c r="GF39" s="109">
        <v>4</v>
      </c>
      <c r="GG39" s="109">
        <v>5</v>
      </c>
      <c r="GH39" s="109">
        <v>5</v>
      </c>
      <c r="GI39" s="53">
        <f t="shared" si="62"/>
        <v>0.8</v>
      </c>
      <c r="GJ39" s="49">
        <f t="shared" si="63"/>
        <v>1</v>
      </c>
      <c r="GL39" s="54" t="s">
        <v>275</v>
      </c>
      <c r="GM39" s="109">
        <v>1</v>
      </c>
      <c r="GN39" s="109">
        <v>1</v>
      </c>
      <c r="GO39" s="109">
        <v>2</v>
      </c>
      <c r="GP39" s="53">
        <f t="shared" si="64"/>
        <v>0.5</v>
      </c>
      <c r="GQ39" s="49">
        <f t="shared" si="65"/>
        <v>0.5</v>
      </c>
      <c r="GR39" s="109">
        <v>5</v>
      </c>
      <c r="GS39" s="109">
        <v>5</v>
      </c>
      <c r="GT39" s="109">
        <v>5</v>
      </c>
      <c r="GU39" s="53">
        <f t="shared" si="66"/>
        <v>1</v>
      </c>
      <c r="GV39" s="49">
        <f t="shared" si="67"/>
        <v>1</v>
      </c>
      <c r="GX39" s="54" t="s">
        <v>275</v>
      </c>
      <c r="GY39" s="109">
        <v>3</v>
      </c>
      <c r="GZ39" s="109">
        <v>6</v>
      </c>
      <c r="HA39" s="109">
        <v>6</v>
      </c>
      <c r="HB39" s="53">
        <f t="shared" si="68"/>
        <v>0.5</v>
      </c>
      <c r="HC39" s="49">
        <f t="shared" si="69"/>
        <v>1</v>
      </c>
      <c r="HD39" s="109">
        <v>8</v>
      </c>
      <c r="HE39" s="109">
        <v>8</v>
      </c>
      <c r="HF39" s="109">
        <v>8</v>
      </c>
      <c r="HG39" s="53">
        <f t="shared" si="70"/>
        <v>1</v>
      </c>
      <c r="HH39" s="49">
        <f t="shared" si="71"/>
        <v>1</v>
      </c>
      <c r="HJ39" s="54" t="s">
        <v>828</v>
      </c>
      <c r="HK39" s="109">
        <v>34</v>
      </c>
      <c r="HL39" s="109">
        <v>43</v>
      </c>
      <c r="HM39" s="109">
        <v>51</v>
      </c>
      <c r="HN39" s="53">
        <f t="shared" si="72"/>
        <v>0.66666666666666663</v>
      </c>
      <c r="HO39" s="49">
        <f t="shared" si="73"/>
        <v>0.84313725490196079</v>
      </c>
      <c r="HP39" s="109">
        <v>23</v>
      </c>
      <c r="HQ39" s="109">
        <v>36</v>
      </c>
      <c r="HR39" s="109">
        <v>45</v>
      </c>
      <c r="HS39" s="53">
        <f t="shared" si="74"/>
        <v>0.51111111111111107</v>
      </c>
      <c r="HT39" s="49">
        <f t="shared" si="75"/>
        <v>0.8</v>
      </c>
      <c r="HV39" s="111" t="s">
        <v>276</v>
      </c>
      <c r="HW39" s="112">
        <v>3</v>
      </c>
      <c r="HX39" s="112">
        <v>3</v>
      </c>
      <c r="HY39" s="109">
        <v>4</v>
      </c>
      <c r="HZ39" s="53">
        <f t="shared" si="88"/>
        <v>0.75</v>
      </c>
      <c r="IA39" s="49">
        <f t="shared" si="89"/>
        <v>0.75</v>
      </c>
      <c r="IB39" s="109">
        <v>3</v>
      </c>
      <c r="IC39" s="109">
        <v>4</v>
      </c>
      <c r="ID39" s="109">
        <v>4</v>
      </c>
      <c r="IE39" s="53">
        <f t="shared" si="76"/>
        <v>0.75</v>
      </c>
      <c r="IF39" s="49">
        <f t="shared" si="77"/>
        <v>1</v>
      </c>
      <c r="IH39" s="111" t="s">
        <v>275</v>
      </c>
      <c r="II39" s="112"/>
      <c r="IJ39" s="112">
        <v>1</v>
      </c>
      <c r="IK39" s="109">
        <v>1</v>
      </c>
      <c r="IL39" s="53">
        <f t="shared" si="82"/>
        <v>0</v>
      </c>
      <c r="IM39" s="49">
        <f t="shared" si="83"/>
        <v>1</v>
      </c>
      <c r="IN39" s="109">
        <v>3</v>
      </c>
      <c r="IO39" s="112">
        <v>5</v>
      </c>
      <c r="IP39" s="109">
        <v>6</v>
      </c>
      <c r="IQ39" s="53">
        <f t="shared" si="78"/>
        <v>0.5</v>
      </c>
      <c r="IR39" s="49">
        <f t="shared" si="79"/>
        <v>0.83333333333333337</v>
      </c>
    </row>
    <row r="40" spans="1:252" x14ac:dyDescent="0.25">
      <c r="A40" s="48" t="s">
        <v>277</v>
      </c>
      <c r="B40" s="48" t="s">
        <v>178</v>
      </c>
      <c r="C40" s="48">
        <v>442</v>
      </c>
      <c r="D40" s="48">
        <v>578</v>
      </c>
      <c r="E40" s="48">
        <v>661</v>
      </c>
      <c r="F40" s="49">
        <f t="shared" si="0"/>
        <v>0.66868381240544628</v>
      </c>
      <c r="G40" s="49">
        <f t="shared" si="1"/>
        <v>0.87443267776096822</v>
      </c>
      <c r="H40" s="48">
        <v>166</v>
      </c>
      <c r="I40" s="48">
        <v>236</v>
      </c>
      <c r="J40" s="48">
        <v>280</v>
      </c>
      <c r="K40" s="49">
        <f t="shared" si="2"/>
        <v>0.59285714285714286</v>
      </c>
      <c r="L40" s="49">
        <f t="shared" si="3"/>
        <v>0.84285714285714286</v>
      </c>
      <c r="N40" s="48" t="s">
        <v>274</v>
      </c>
      <c r="O40" s="48">
        <v>23</v>
      </c>
      <c r="P40" s="48">
        <v>23</v>
      </c>
      <c r="Q40" s="48">
        <v>23</v>
      </c>
      <c r="R40" s="49">
        <f t="shared" si="4"/>
        <v>1</v>
      </c>
      <c r="S40" s="49">
        <f t="shared" si="5"/>
        <v>1</v>
      </c>
      <c r="T40" s="48">
        <v>3</v>
      </c>
      <c r="U40" s="48">
        <v>3</v>
      </c>
      <c r="V40" s="48">
        <v>3</v>
      </c>
      <c r="W40" s="49">
        <f t="shared" si="6"/>
        <v>1</v>
      </c>
      <c r="X40" s="49">
        <f t="shared" si="7"/>
        <v>1</v>
      </c>
      <c r="Z40" s="48" t="s">
        <v>273</v>
      </c>
      <c r="AA40" s="48">
        <v>14</v>
      </c>
      <c r="AB40" s="48">
        <v>14</v>
      </c>
      <c r="AC40" s="48">
        <v>15</v>
      </c>
      <c r="AD40" s="49">
        <f t="shared" si="8"/>
        <v>0.93333333333333335</v>
      </c>
      <c r="AE40" s="49">
        <f t="shared" si="9"/>
        <v>0.93333333333333335</v>
      </c>
      <c r="AF40" s="48">
        <v>3</v>
      </c>
      <c r="AG40" s="48">
        <v>3</v>
      </c>
      <c r="AH40" s="48">
        <v>4</v>
      </c>
      <c r="AI40" s="49">
        <f t="shared" si="10"/>
        <v>0.75</v>
      </c>
      <c r="AJ40" s="49">
        <f t="shared" si="11"/>
        <v>0.75</v>
      </c>
      <c r="AL40" s="48" t="s">
        <v>274</v>
      </c>
      <c r="AM40" s="48">
        <v>23</v>
      </c>
      <c r="AN40" s="48">
        <v>23</v>
      </c>
      <c r="AO40" s="48">
        <v>25</v>
      </c>
      <c r="AP40" s="49">
        <f t="shared" si="12"/>
        <v>0.92</v>
      </c>
      <c r="AQ40" s="49">
        <f t="shared" si="13"/>
        <v>0.92</v>
      </c>
      <c r="AR40" s="48">
        <v>6</v>
      </c>
      <c r="AS40" s="48">
        <v>6</v>
      </c>
      <c r="AT40" s="48">
        <v>6</v>
      </c>
      <c r="AU40" s="49">
        <f t="shared" si="14"/>
        <v>1</v>
      </c>
      <c r="AV40" s="49">
        <f t="shared" si="15"/>
        <v>1</v>
      </c>
      <c r="AX40" s="48" t="s">
        <v>274</v>
      </c>
      <c r="AY40" s="48">
        <v>22</v>
      </c>
      <c r="AZ40" s="48">
        <v>26</v>
      </c>
      <c r="BA40" s="48">
        <v>27</v>
      </c>
      <c r="BB40" s="49">
        <f t="shared" si="16"/>
        <v>0.81481481481481477</v>
      </c>
      <c r="BC40" s="49">
        <f t="shared" si="17"/>
        <v>0.96296296296296291</v>
      </c>
      <c r="BD40" s="48">
        <v>3</v>
      </c>
      <c r="BE40" s="48">
        <v>4</v>
      </c>
      <c r="BF40" s="48">
        <v>4</v>
      </c>
      <c r="BG40" s="49">
        <f t="shared" si="18"/>
        <v>0.75</v>
      </c>
      <c r="BH40" s="49">
        <f t="shared" si="19"/>
        <v>1</v>
      </c>
      <c r="BJ40" s="48" t="s">
        <v>272</v>
      </c>
      <c r="BK40" s="48">
        <v>6</v>
      </c>
      <c r="BL40" s="48">
        <v>7</v>
      </c>
      <c r="BM40" s="48">
        <v>9</v>
      </c>
      <c r="BN40" s="49">
        <f t="shared" si="20"/>
        <v>0.66666666666666663</v>
      </c>
      <c r="BO40" s="49">
        <f t="shared" si="21"/>
        <v>0.77777777777777779</v>
      </c>
      <c r="BP40" s="48">
        <v>1</v>
      </c>
      <c r="BQ40" s="48">
        <v>1</v>
      </c>
      <c r="BR40" s="48">
        <v>4</v>
      </c>
      <c r="BS40" s="49">
        <f t="shared" si="22"/>
        <v>0.25</v>
      </c>
      <c r="BT40" s="49">
        <f t="shared" si="23"/>
        <v>0.25</v>
      </c>
      <c r="BV40" s="48" t="s">
        <v>275</v>
      </c>
      <c r="BW40" s="48">
        <v>14</v>
      </c>
      <c r="BX40" s="48">
        <v>17</v>
      </c>
      <c r="BY40" s="48">
        <v>22</v>
      </c>
      <c r="BZ40" s="49">
        <f t="shared" si="24"/>
        <v>0.63636363636363635</v>
      </c>
      <c r="CA40" s="49">
        <f t="shared" si="25"/>
        <v>0.77272727272727271</v>
      </c>
      <c r="CB40" s="48">
        <v>12</v>
      </c>
      <c r="CC40" s="48">
        <v>15</v>
      </c>
      <c r="CD40" s="48">
        <v>17</v>
      </c>
      <c r="CE40" s="49">
        <f t="shared" si="26"/>
        <v>0.70588235294117652</v>
      </c>
      <c r="CF40" s="49">
        <f t="shared" si="27"/>
        <v>0.88235294117647056</v>
      </c>
      <c r="CH40" s="48" t="s">
        <v>277</v>
      </c>
      <c r="CI40" s="48">
        <v>405</v>
      </c>
      <c r="CJ40" s="48">
        <v>549</v>
      </c>
      <c r="CK40" s="48">
        <v>655</v>
      </c>
      <c r="CL40" s="49">
        <f t="shared" si="28"/>
        <v>0.61832061068702293</v>
      </c>
      <c r="CM40" s="49">
        <f t="shared" si="29"/>
        <v>0.83816793893129771</v>
      </c>
      <c r="CN40" s="48">
        <v>229</v>
      </c>
      <c r="CO40" s="48">
        <v>329</v>
      </c>
      <c r="CP40" s="48">
        <v>393</v>
      </c>
      <c r="CQ40" s="49">
        <f t="shared" si="30"/>
        <v>0.58269720101781175</v>
      </c>
      <c r="CR40" s="49">
        <f t="shared" si="31"/>
        <v>0.83715012722646309</v>
      </c>
      <c r="CT40" s="48" t="s">
        <v>277</v>
      </c>
      <c r="CU40" s="48">
        <v>332</v>
      </c>
      <c r="CV40" s="48">
        <v>477</v>
      </c>
      <c r="CW40" s="48">
        <v>572</v>
      </c>
      <c r="CX40" s="49">
        <f t="shared" si="32"/>
        <v>0.58041958041958042</v>
      </c>
      <c r="CY40" s="49">
        <f t="shared" si="33"/>
        <v>0.83391608391608396</v>
      </c>
      <c r="CZ40" s="48">
        <v>245</v>
      </c>
      <c r="DA40" s="48">
        <v>384</v>
      </c>
      <c r="DB40" s="48">
        <v>458</v>
      </c>
      <c r="DC40" s="49">
        <f t="shared" si="34"/>
        <v>0.53493449781659386</v>
      </c>
      <c r="DD40" s="49">
        <f t="shared" si="35"/>
        <v>0.83842794759825323</v>
      </c>
      <c r="DF40" s="48" t="s">
        <v>278</v>
      </c>
      <c r="DG40" s="48">
        <v>204</v>
      </c>
      <c r="DH40" s="48">
        <v>219</v>
      </c>
      <c r="DI40" s="48">
        <v>246</v>
      </c>
      <c r="DJ40" s="49">
        <f t="shared" si="36"/>
        <v>0.82926829268292679</v>
      </c>
      <c r="DK40" s="49">
        <f t="shared" si="37"/>
        <v>0.8902439024390244</v>
      </c>
      <c r="DL40" s="48">
        <v>55</v>
      </c>
      <c r="DM40" s="48">
        <v>61</v>
      </c>
      <c r="DN40" s="48">
        <v>73</v>
      </c>
      <c r="DO40" s="49">
        <f t="shared" si="38"/>
        <v>0.75342465753424659</v>
      </c>
      <c r="DP40" s="49">
        <f t="shared" si="39"/>
        <v>0.83561643835616439</v>
      </c>
      <c r="DR40" s="48" t="s">
        <v>275</v>
      </c>
      <c r="DS40" s="48">
        <v>8</v>
      </c>
      <c r="DT40" s="48">
        <v>9</v>
      </c>
      <c r="DU40" s="48">
        <v>11</v>
      </c>
      <c r="DV40" s="49">
        <f t="shared" si="40"/>
        <v>0.72727272727272729</v>
      </c>
      <c r="DW40" s="49">
        <f t="shared" si="41"/>
        <v>0.81818181818181823</v>
      </c>
      <c r="DX40" s="48">
        <v>7</v>
      </c>
      <c r="DY40" s="48">
        <v>8</v>
      </c>
      <c r="DZ40" s="48">
        <v>8</v>
      </c>
      <c r="EA40" s="49">
        <f t="shared" si="42"/>
        <v>0.875</v>
      </c>
      <c r="EB40" s="49">
        <f t="shared" si="43"/>
        <v>1</v>
      </c>
      <c r="ED40" s="50" t="s">
        <v>277</v>
      </c>
      <c r="EE40" s="51">
        <v>493.99999999999994</v>
      </c>
      <c r="EF40" s="51">
        <v>614.00000000000034</v>
      </c>
      <c r="EG40" s="51">
        <v>735.00000000000011</v>
      </c>
      <c r="EH40" s="49">
        <f t="shared" si="44"/>
        <v>0.67210884353741474</v>
      </c>
      <c r="EI40" s="49">
        <f t="shared" si="45"/>
        <v>0.83537414965986423</v>
      </c>
      <c r="EJ40" s="51">
        <v>325</v>
      </c>
      <c r="EK40" s="51">
        <v>439.00000000000006</v>
      </c>
      <c r="EL40" s="51">
        <v>519</v>
      </c>
      <c r="EM40" s="49">
        <f t="shared" si="46"/>
        <v>0.62620423892100197</v>
      </c>
      <c r="EN40" s="49">
        <f t="shared" si="47"/>
        <v>0.84585741811175352</v>
      </c>
      <c r="EP40" s="50" t="s">
        <v>275</v>
      </c>
      <c r="EQ40" s="51">
        <v>6</v>
      </c>
      <c r="ER40" s="51">
        <v>10</v>
      </c>
      <c r="ES40" s="51">
        <v>10.999999999999998</v>
      </c>
      <c r="ET40" s="49">
        <f t="shared" si="48"/>
        <v>0.54545454545454553</v>
      </c>
      <c r="EU40" s="49">
        <f t="shared" si="49"/>
        <v>0.90909090909090928</v>
      </c>
      <c r="EV40" s="52">
        <v>2</v>
      </c>
      <c r="EW40" s="52">
        <v>2</v>
      </c>
      <c r="EX40" s="52">
        <v>2</v>
      </c>
      <c r="EY40" s="53">
        <f t="shared" si="50"/>
        <v>1</v>
      </c>
      <c r="EZ40" s="49">
        <f t="shared" si="51"/>
        <v>1</v>
      </c>
      <c r="FB40" s="54" t="s">
        <v>276</v>
      </c>
      <c r="FC40" s="52">
        <v>6</v>
      </c>
      <c r="FD40" s="52">
        <v>10</v>
      </c>
      <c r="FE40" s="52">
        <v>11</v>
      </c>
      <c r="FF40" s="53">
        <f t="shared" si="52"/>
        <v>0.54545454545454541</v>
      </c>
      <c r="FG40" s="49">
        <f t="shared" si="53"/>
        <v>0.90909090909090906</v>
      </c>
      <c r="FH40" s="52">
        <v>4</v>
      </c>
      <c r="FI40" s="52">
        <v>4</v>
      </c>
      <c r="FJ40" s="52">
        <v>6</v>
      </c>
      <c r="FK40" s="53">
        <f t="shared" si="54"/>
        <v>0.66666666666666663</v>
      </c>
      <c r="FL40" s="49">
        <f t="shared" si="55"/>
        <v>0.66666666666666663</v>
      </c>
      <c r="FN40" s="54" t="s">
        <v>277</v>
      </c>
      <c r="FO40" s="109">
        <v>518.00000000000045</v>
      </c>
      <c r="FP40" s="109">
        <v>671.99999999999977</v>
      </c>
      <c r="FQ40" s="109">
        <v>752.00000000000045</v>
      </c>
      <c r="FR40" s="53">
        <f t="shared" si="56"/>
        <v>0.68882978723404276</v>
      </c>
      <c r="FS40" s="49">
        <f t="shared" si="57"/>
        <v>0.89361702127659493</v>
      </c>
      <c r="FT40" s="109">
        <v>342</v>
      </c>
      <c r="FU40" s="109">
        <v>521.99999999999989</v>
      </c>
      <c r="FV40" s="109">
        <v>582</v>
      </c>
      <c r="FW40" s="53">
        <f t="shared" si="58"/>
        <v>0.58762886597938147</v>
      </c>
      <c r="FX40" s="49">
        <f t="shared" si="59"/>
        <v>0.89690721649484517</v>
      </c>
      <c r="FZ40" s="54" t="s">
        <v>275</v>
      </c>
      <c r="GA40" s="52">
        <v>1</v>
      </c>
      <c r="GB40" s="52">
        <v>3</v>
      </c>
      <c r="GC40" s="52">
        <v>3</v>
      </c>
      <c r="GD40" s="53">
        <f t="shared" si="60"/>
        <v>0.33333333333333331</v>
      </c>
      <c r="GE40" s="49">
        <f t="shared" si="61"/>
        <v>1</v>
      </c>
      <c r="GF40" s="52">
        <v>2</v>
      </c>
      <c r="GG40" s="52">
        <v>5</v>
      </c>
      <c r="GH40" s="52">
        <v>5</v>
      </c>
      <c r="GI40" s="53">
        <f t="shared" si="62"/>
        <v>0.4</v>
      </c>
      <c r="GJ40" s="49">
        <f t="shared" si="63"/>
        <v>1</v>
      </c>
      <c r="GL40" s="54" t="s">
        <v>277</v>
      </c>
      <c r="GM40" s="52">
        <v>470</v>
      </c>
      <c r="GN40" s="52">
        <v>571</v>
      </c>
      <c r="GO40" s="52">
        <v>697</v>
      </c>
      <c r="GP40" s="53">
        <f t="shared" si="64"/>
        <v>0.67431850789096126</v>
      </c>
      <c r="GQ40" s="49">
        <f t="shared" si="65"/>
        <v>0.81922525107604016</v>
      </c>
      <c r="GR40" s="52">
        <v>348</v>
      </c>
      <c r="GS40" s="52">
        <v>467</v>
      </c>
      <c r="GT40" s="52">
        <v>544</v>
      </c>
      <c r="GU40" s="53">
        <f t="shared" si="66"/>
        <v>0.63970588235294112</v>
      </c>
      <c r="GV40" s="49">
        <f t="shared" si="67"/>
        <v>0.85845588235294112</v>
      </c>
      <c r="GX40" s="54" t="s">
        <v>277</v>
      </c>
      <c r="GY40" s="52">
        <v>490</v>
      </c>
      <c r="GZ40" s="52">
        <v>633</v>
      </c>
      <c r="HA40" s="52">
        <v>725</v>
      </c>
      <c r="HB40" s="53">
        <f t="shared" si="68"/>
        <v>0.67586206896551726</v>
      </c>
      <c r="HC40" s="49">
        <f t="shared" si="69"/>
        <v>0.87310344827586206</v>
      </c>
      <c r="HD40" s="52">
        <v>402</v>
      </c>
      <c r="HE40" s="52">
        <v>539</v>
      </c>
      <c r="HF40" s="109">
        <v>636</v>
      </c>
      <c r="HG40" s="53">
        <f t="shared" si="70"/>
        <v>0.63207547169811318</v>
      </c>
      <c r="HH40" s="49">
        <f t="shared" si="71"/>
        <v>0.84748427672955973</v>
      </c>
      <c r="HJ40" s="54" t="s">
        <v>276</v>
      </c>
      <c r="HK40" s="52">
        <v>10</v>
      </c>
      <c r="HL40" s="52">
        <v>10</v>
      </c>
      <c r="HM40" s="52">
        <v>10</v>
      </c>
      <c r="HN40" s="53">
        <f t="shared" si="72"/>
        <v>1</v>
      </c>
      <c r="HO40" s="49">
        <f t="shared" si="73"/>
        <v>1</v>
      </c>
      <c r="HP40" s="52">
        <v>6</v>
      </c>
      <c r="HQ40" s="52">
        <v>7</v>
      </c>
      <c r="HR40" s="52">
        <v>8</v>
      </c>
      <c r="HS40" s="53">
        <f t="shared" si="74"/>
        <v>0.75</v>
      </c>
      <c r="HT40" s="49">
        <f t="shared" si="75"/>
        <v>0.875</v>
      </c>
      <c r="HV40" s="111" t="s">
        <v>275</v>
      </c>
      <c r="HW40" s="112">
        <v>4</v>
      </c>
      <c r="HX40" s="112">
        <v>9</v>
      </c>
      <c r="HY40" s="52">
        <v>11</v>
      </c>
      <c r="HZ40" s="53">
        <f t="shared" si="88"/>
        <v>0.36363636363636365</v>
      </c>
      <c r="IA40" s="49">
        <f t="shared" si="89"/>
        <v>0.81818181818181823</v>
      </c>
      <c r="IB40" s="52">
        <v>2</v>
      </c>
      <c r="IC40" s="52">
        <v>6</v>
      </c>
      <c r="ID40" s="52">
        <v>6</v>
      </c>
      <c r="IE40" s="53">
        <f t="shared" si="76"/>
        <v>0.33333333333333331</v>
      </c>
      <c r="IF40" s="49">
        <f t="shared" si="77"/>
        <v>1</v>
      </c>
      <c r="IH40" s="111" t="s">
        <v>277</v>
      </c>
      <c r="II40" s="112">
        <v>426</v>
      </c>
      <c r="IJ40" s="112">
        <v>543</v>
      </c>
      <c r="IK40" s="52">
        <v>657</v>
      </c>
      <c r="IL40" s="53">
        <f t="shared" si="82"/>
        <v>0.64840182648401823</v>
      </c>
      <c r="IM40" s="49">
        <f t="shared" si="83"/>
        <v>0.82648401826484019</v>
      </c>
      <c r="IN40" s="52">
        <v>350</v>
      </c>
      <c r="IO40" s="112">
        <v>487</v>
      </c>
      <c r="IP40" s="52">
        <v>606</v>
      </c>
      <c r="IQ40" s="53">
        <f t="shared" si="78"/>
        <v>0.57755775577557755</v>
      </c>
      <c r="IR40" s="49">
        <f t="shared" si="79"/>
        <v>0.80363036303630364</v>
      </c>
    </row>
    <row r="41" spans="1:252" x14ac:dyDescent="0.25">
      <c r="A41" s="48" t="s">
        <v>278</v>
      </c>
      <c r="B41" s="48" t="s">
        <v>179</v>
      </c>
      <c r="C41" s="48">
        <v>320</v>
      </c>
      <c r="D41" s="48">
        <v>348</v>
      </c>
      <c r="E41" s="48">
        <v>380</v>
      </c>
      <c r="F41" s="49">
        <f t="shared" si="0"/>
        <v>0.84210526315789469</v>
      </c>
      <c r="G41" s="49">
        <f t="shared" si="1"/>
        <v>0.91578947368421049</v>
      </c>
      <c r="H41" s="48">
        <v>52</v>
      </c>
      <c r="I41" s="48">
        <v>67</v>
      </c>
      <c r="J41" s="48">
        <v>76</v>
      </c>
      <c r="K41" s="49">
        <f t="shared" si="2"/>
        <v>0.68421052631578949</v>
      </c>
      <c r="L41" s="49">
        <f t="shared" si="3"/>
        <v>0.88157894736842102</v>
      </c>
      <c r="N41" s="48" t="s">
        <v>276</v>
      </c>
      <c r="O41" s="48">
        <v>5</v>
      </c>
      <c r="P41" s="48">
        <v>6</v>
      </c>
      <c r="Q41" s="48">
        <v>6</v>
      </c>
      <c r="R41" s="49">
        <f t="shared" si="4"/>
        <v>0.83333333333333337</v>
      </c>
      <c r="S41" s="49">
        <f t="shared" si="5"/>
        <v>1</v>
      </c>
      <c r="T41" s="48">
        <v>0</v>
      </c>
      <c r="U41" s="48">
        <v>1</v>
      </c>
      <c r="V41" s="48">
        <v>2</v>
      </c>
      <c r="W41" s="49">
        <f t="shared" si="6"/>
        <v>0</v>
      </c>
      <c r="X41" s="49">
        <f t="shared" si="7"/>
        <v>0.5</v>
      </c>
      <c r="Z41" s="48" t="s">
        <v>274</v>
      </c>
      <c r="AA41" s="48">
        <v>20</v>
      </c>
      <c r="AB41" s="48">
        <v>23</v>
      </c>
      <c r="AC41" s="48">
        <v>24</v>
      </c>
      <c r="AD41" s="49">
        <f t="shared" si="8"/>
        <v>0.83333333333333337</v>
      </c>
      <c r="AE41" s="49">
        <f t="shared" si="9"/>
        <v>0.95833333333333337</v>
      </c>
      <c r="AF41" s="48">
        <v>2</v>
      </c>
      <c r="AG41" s="48">
        <v>3</v>
      </c>
      <c r="AH41" s="48">
        <v>3</v>
      </c>
      <c r="AI41" s="49">
        <f t="shared" si="10"/>
        <v>0.66666666666666663</v>
      </c>
      <c r="AJ41" s="49">
        <f t="shared" si="11"/>
        <v>1</v>
      </c>
      <c r="AL41" s="48" t="s">
        <v>275</v>
      </c>
      <c r="AM41" s="48">
        <v>18</v>
      </c>
      <c r="AN41" s="48">
        <v>19</v>
      </c>
      <c r="AO41" s="48">
        <v>21</v>
      </c>
      <c r="AP41" s="49">
        <f t="shared" si="12"/>
        <v>0.8571428571428571</v>
      </c>
      <c r="AQ41" s="49">
        <f t="shared" si="13"/>
        <v>0.90476190476190477</v>
      </c>
      <c r="AR41" s="48">
        <v>7</v>
      </c>
      <c r="AS41" s="48">
        <v>8</v>
      </c>
      <c r="AT41" s="48">
        <v>10</v>
      </c>
      <c r="AU41" s="49">
        <f t="shared" si="14"/>
        <v>0.7</v>
      </c>
      <c r="AV41" s="49">
        <f t="shared" si="15"/>
        <v>0.8</v>
      </c>
      <c r="AX41" s="48" t="s">
        <v>275</v>
      </c>
      <c r="AY41" s="48">
        <v>25</v>
      </c>
      <c r="AZ41" s="48">
        <v>26</v>
      </c>
      <c r="BA41" s="48">
        <v>37</v>
      </c>
      <c r="BB41" s="49">
        <f t="shared" si="16"/>
        <v>0.67567567567567566</v>
      </c>
      <c r="BC41" s="49">
        <f t="shared" si="17"/>
        <v>0.70270270270270274</v>
      </c>
      <c r="BD41" s="48">
        <v>18</v>
      </c>
      <c r="BE41" s="48">
        <v>19</v>
      </c>
      <c r="BF41" s="48">
        <v>24</v>
      </c>
      <c r="BG41" s="49">
        <f t="shared" si="18"/>
        <v>0.75</v>
      </c>
      <c r="BH41" s="49">
        <f t="shared" si="19"/>
        <v>0.79166666666666663</v>
      </c>
      <c r="BJ41" s="48" t="s">
        <v>273</v>
      </c>
      <c r="BK41" s="48">
        <v>21</v>
      </c>
      <c r="BL41" s="48">
        <v>31</v>
      </c>
      <c r="BM41" s="48">
        <v>32</v>
      </c>
      <c r="BN41" s="49">
        <f t="shared" si="20"/>
        <v>0.65625</v>
      </c>
      <c r="BO41" s="49">
        <f t="shared" si="21"/>
        <v>0.96875</v>
      </c>
      <c r="BP41" s="48">
        <v>4</v>
      </c>
      <c r="BQ41" s="48">
        <v>10</v>
      </c>
      <c r="BR41" s="48">
        <v>15</v>
      </c>
      <c r="BS41" s="49">
        <f t="shared" si="22"/>
        <v>0.26666666666666666</v>
      </c>
      <c r="BT41" s="49">
        <f t="shared" si="23"/>
        <v>0.66666666666666663</v>
      </c>
      <c r="BV41" s="48" t="s">
        <v>277</v>
      </c>
      <c r="BW41" s="48">
        <v>402</v>
      </c>
      <c r="BX41" s="48">
        <v>535</v>
      </c>
      <c r="BY41" s="48">
        <v>649</v>
      </c>
      <c r="BZ41" s="49">
        <f t="shared" si="24"/>
        <v>0.61941448382126352</v>
      </c>
      <c r="CA41" s="49">
        <f t="shared" si="25"/>
        <v>0.82434514637904466</v>
      </c>
      <c r="CB41" s="48">
        <v>210</v>
      </c>
      <c r="CC41" s="48">
        <v>285</v>
      </c>
      <c r="CD41" s="48">
        <v>348</v>
      </c>
      <c r="CE41" s="49">
        <f t="shared" si="26"/>
        <v>0.60344827586206895</v>
      </c>
      <c r="CF41" s="49">
        <f t="shared" si="27"/>
        <v>0.81896551724137934</v>
      </c>
      <c r="CH41" s="48" t="s">
        <v>278</v>
      </c>
      <c r="CI41" s="48">
        <v>334</v>
      </c>
      <c r="CJ41" s="48">
        <v>372</v>
      </c>
      <c r="CK41" s="48">
        <v>423</v>
      </c>
      <c r="CL41" s="49">
        <f t="shared" si="28"/>
        <v>0.78959810874704495</v>
      </c>
      <c r="CM41" s="49">
        <f t="shared" si="29"/>
        <v>0.87943262411347523</v>
      </c>
      <c r="CN41" s="48">
        <v>75</v>
      </c>
      <c r="CO41" s="48">
        <v>90</v>
      </c>
      <c r="CP41" s="48">
        <v>110</v>
      </c>
      <c r="CQ41" s="49">
        <f t="shared" si="30"/>
        <v>0.68181818181818177</v>
      </c>
      <c r="CR41" s="49">
        <f t="shared" si="31"/>
        <v>0.81818181818181823</v>
      </c>
      <c r="CT41" s="48" t="s">
        <v>278</v>
      </c>
      <c r="CU41" s="48">
        <v>288</v>
      </c>
      <c r="CV41" s="48">
        <v>307</v>
      </c>
      <c r="CW41" s="48">
        <v>340</v>
      </c>
      <c r="CX41" s="49">
        <f t="shared" si="32"/>
        <v>0.84705882352941175</v>
      </c>
      <c r="CY41" s="49">
        <f t="shared" si="33"/>
        <v>0.90294117647058825</v>
      </c>
      <c r="CZ41" s="48">
        <v>55</v>
      </c>
      <c r="DA41" s="48">
        <v>65</v>
      </c>
      <c r="DB41" s="48">
        <v>78</v>
      </c>
      <c r="DC41" s="49">
        <f t="shared" si="34"/>
        <v>0.70512820512820518</v>
      </c>
      <c r="DD41" s="49">
        <f t="shared" si="35"/>
        <v>0.83333333333333337</v>
      </c>
      <c r="DF41" s="48" t="s">
        <v>279</v>
      </c>
      <c r="DG41" s="48">
        <v>13</v>
      </c>
      <c r="DH41" s="48">
        <v>15</v>
      </c>
      <c r="DI41" s="48">
        <v>16</v>
      </c>
      <c r="DJ41" s="49">
        <f t="shared" si="36"/>
        <v>0.8125</v>
      </c>
      <c r="DK41" s="49">
        <f t="shared" si="37"/>
        <v>0.9375</v>
      </c>
      <c r="DL41" s="48">
        <v>3</v>
      </c>
      <c r="DM41" s="48">
        <v>3</v>
      </c>
      <c r="DN41" s="48">
        <v>4</v>
      </c>
      <c r="DO41" s="49">
        <f t="shared" si="38"/>
        <v>0.75</v>
      </c>
      <c r="DP41" s="49">
        <f t="shared" si="39"/>
        <v>0.75</v>
      </c>
      <c r="DR41" s="48" t="s">
        <v>277</v>
      </c>
      <c r="DS41" s="48">
        <v>458</v>
      </c>
      <c r="DT41" s="48">
        <v>601</v>
      </c>
      <c r="DU41" s="48">
        <v>747</v>
      </c>
      <c r="DV41" s="49">
        <f t="shared" si="40"/>
        <v>0.61311914323962513</v>
      </c>
      <c r="DW41" s="49">
        <f t="shared" si="41"/>
        <v>0.80455153949129854</v>
      </c>
      <c r="DX41" s="48">
        <v>368</v>
      </c>
      <c r="DY41" s="48">
        <v>489</v>
      </c>
      <c r="DZ41" s="48">
        <v>590</v>
      </c>
      <c r="EA41" s="49">
        <f t="shared" si="42"/>
        <v>0.62372881355932208</v>
      </c>
      <c r="EB41" s="49">
        <f t="shared" si="43"/>
        <v>0.82881355932203393</v>
      </c>
      <c r="ED41" s="50" t="s">
        <v>278</v>
      </c>
      <c r="EE41" s="51">
        <v>217.00000000000003</v>
      </c>
      <c r="EF41" s="51">
        <v>241.99999999999991</v>
      </c>
      <c r="EG41" s="51">
        <v>264</v>
      </c>
      <c r="EH41" s="49">
        <f t="shared" si="44"/>
        <v>0.82196969696969713</v>
      </c>
      <c r="EI41" s="49">
        <f t="shared" si="45"/>
        <v>0.9166666666666663</v>
      </c>
      <c r="EJ41" s="51">
        <v>51</v>
      </c>
      <c r="EK41" s="51">
        <v>57.999999999999986</v>
      </c>
      <c r="EL41" s="51">
        <v>73</v>
      </c>
      <c r="EM41" s="49">
        <f t="shared" si="46"/>
        <v>0.69863013698630139</v>
      </c>
      <c r="EN41" s="49">
        <f t="shared" si="47"/>
        <v>0.79452054794520532</v>
      </c>
      <c r="EP41" s="50" t="s">
        <v>277</v>
      </c>
      <c r="EQ41" s="51">
        <v>375.00000000000006</v>
      </c>
      <c r="ER41" s="51">
        <v>500.0000000000004</v>
      </c>
      <c r="ES41" s="51">
        <v>576.99999999999966</v>
      </c>
      <c r="ET41" s="49">
        <f t="shared" si="48"/>
        <v>0.64991334488734886</v>
      </c>
      <c r="EU41" s="49">
        <f t="shared" si="49"/>
        <v>0.86655112651646571</v>
      </c>
      <c r="EV41" s="52">
        <v>569.00000000000011</v>
      </c>
      <c r="EW41" s="52">
        <v>713.00000000000023</v>
      </c>
      <c r="EX41" s="52">
        <v>799.00000000000023</v>
      </c>
      <c r="EY41" s="53">
        <f t="shared" si="50"/>
        <v>0.71214017521902373</v>
      </c>
      <c r="EZ41" s="49">
        <f t="shared" si="51"/>
        <v>0.8923654568210263</v>
      </c>
      <c r="FB41" s="54" t="s">
        <v>275</v>
      </c>
      <c r="FC41" s="52">
        <v>2</v>
      </c>
      <c r="FD41" s="52">
        <v>2</v>
      </c>
      <c r="FE41" s="52">
        <v>2</v>
      </c>
      <c r="FF41" s="53">
        <f t="shared" si="52"/>
        <v>1</v>
      </c>
      <c r="FG41" s="49">
        <f t="shared" si="53"/>
        <v>1</v>
      </c>
      <c r="FH41" s="52">
        <v>7</v>
      </c>
      <c r="FI41" s="52">
        <v>9</v>
      </c>
      <c r="FJ41" s="52">
        <v>9</v>
      </c>
      <c r="FK41" s="53">
        <f t="shared" si="54"/>
        <v>0.77777777777777779</v>
      </c>
      <c r="FL41" s="49">
        <f t="shared" si="55"/>
        <v>1</v>
      </c>
      <c r="FN41" s="54" t="s">
        <v>278</v>
      </c>
      <c r="FO41" s="109">
        <v>243.00000000000009</v>
      </c>
      <c r="FP41" s="109">
        <v>254.99999999999994</v>
      </c>
      <c r="FQ41" s="109">
        <v>280.00000000000011</v>
      </c>
      <c r="FR41" s="53">
        <f t="shared" si="56"/>
        <v>0.86785714285714277</v>
      </c>
      <c r="FS41" s="49">
        <f t="shared" si="57"/>
        <v>0.91071428571428514</v>
      </c>
      <c r="FT41" s="109">
        <v>40</v>
      </c>
      <c r="FU41" s="109">
        <v>52.999999999999993</v>
      </c>
      <c r="FV41" s="109">
        <v>65</v>
      </c>
      <c r="FW41" s="53">
        <f t="shared" si="58"/>
        <v>0.61538461538461542</v>
      </c>
      <c r="FX41" s="49">
        <f t="shared" si="59"/>
        <v>0.81538461538461526</v>
      </c>
      <c r="FZ41" s="54" t="s">
        <v>277</v>
      </c>
      <c r="GA41" s="109">
        <v>521</v>
      </c>
      <c r="GB41" s="109">
        <v>639</v>
      </c>
      <c r="GC41" s="109">
        <v>760</v>
      </c>
      <c r="GD41" s="53">
        <f t="shared" si="60"/>
        <v>0.68552631578947365</v>
      </c>
      <c r="GE41" s="49">
        <f t="shared" si="61"/>
        <v>0.84078947368421053</v>
      </c>
      <c r="GF41" s="109">
        <v>383</v>
      </c>
      <c r="GG41" s="109">
        <v>549</v>
      </c>
      <c r="GH41" s="109">
        <v>650</v>
      </c>
      <c r="GI41" s="53">
        <f t="shared" si="62"/>
        <v>0.58923076923076922</v>
      </c>
      <c r="GJ41" s="49">
        <f t="shared" si="63"/>
        <v>0.84461538461538466</v>
      </c>
      <c r="GL41" s="54" t="s">
        <v>278</v>
      </c>
      <c r="GM41" s="109">
        <v>251</v>
      </c>
      <c r="GN41" s="109">
        <v>275</v>
      </c>
      <c r="GO41" s="109">
        <v>301</v>
      </c>
      <c r="GP41" s="53">
        <f t="shared" si="64"/>
        <v>0.83388704318936879</v>
      </c>
      <c r="GQ41" s="49">
        <f t="shared" si="65"/>
        <v>0.91362126245847175</v>
      </c>
      <c r="GR41" s="109">
        <v>50</v>
      </c>
      <c r="GS41" s="109">
        <v>56</v>
      </c>
      <c r="GT41" s="109">
        <v>69</v>
      </c>
      <c r="GU41" s="53">
        <f t="shared" si="66"/>
        <v>0.72463768115942029</v>
      </c>
      <c r="GV41" s="49">
        <f t="shared" si="67"/>
        <v>0.81159420289855078</v>
      </c>
      <c r="GX41" s="54" t="s">
        <v>278</v>
      </c>
      <c r="GY41" s="109">
        <v>274</v>
      </c>
      <c r="GZ41" s="109">
        <v>297</v>
      </c>
      <c r="HA41" s="109">
        <v>319</v>
      </c>
      <c r="HB41" s="53">
        <f t="shared" si="68"/>
        <v>0.85893416927899691</v>
      </c>
      <c r="HC41" s="49">
        <f t="shared" si="69"/>
        <v>0.93103448275862066</v>
      </c>
      <c r="HD41" s="109">
        <v>65</v>
      </c>
      <c r="HE41" s="109">
        <v>77</v>
      </c>
      <c r="HF41" s="109">
        <v>96</v>
      </c>
      <c r="HG41" s="53">
        <f t="shared" si="70"/>
        <v>0.67708333333333337</v>
      </c>
      <c r="HH41" s="49">
        <f t="shared" si="71"/>
        <v>0.80208333333333337</v>
      </c>
      <c r="HJ41" s="54" t="s">
        <v>275</v>
      </c>
      <c r="HK41" s="109">
        <v>6</v>
      </c>
      <c r="HL41" s="109">
        <v>9</v>
      </c>
      <c r="HM41" s="109">
        <v>9</v>
      </c>
      <c r="HN41" s="53">
        <f t="shared" si="72"/>
        <v>0.66666666666666663</v>
      </c>
      <c r="HO41" s="49">
        <f t="shared" si="73"/>
        <v>1</v>
      </c>
      <c r="HP41" s="109">
        <v>4</v>
      </c>
      <c r="HQ41" s="109">
        <v>5</v>
      </c>
      <c r="HR41" s="109">
        <v>5</v>
      </c>
      <c r="HS41" s="53">
        <f t="shared" si="74"/>
        <v>0.8</v>
      </c>
      <c r="HT41" s="49">
        <f t="shared" si="75"/>
        <v>1</v>
      </c>
      <c r="HV41" s="111" t="s">
        <v>277</v>
      </c>
      <c r="HW41" s="112">
        <v>482</v>
      </c>
      <c r="HX41" s="112">
        <v>625</v>
      </c>
      <c r="HY41" s="109">
        <v>733</v>
      </c>
      <c r="HZ41" s="53">
        <f t="shared" si="88"/>
        <v>0.65757162346521147</v>
      </c>
      <c r="IA41" s="49">
        <f t="shared" si="89"/>
        <v>0.85266030013642569</v>
      </c>
      <c r="IB41" s="109">
        <v>388</v>
      </c>
      <c r="IC41" s="109">
        <v>570</v>
      </c>
      <c r="ID41" s="109">
        <v>690</v>
      </c>
      <c r="IE41" s="53">
        <f t="shared" si="76"/>
        <v>0.56231884057971016</v>
      </c>
      <c r="IF41" s="49">
        <f t="shared" si="77"/>
        <v>0.82608695652173914</v>
      </c>
      <c r="IH41" s="111" t="s">
        <v>278</v>
      </c>
      <c r="II41" s="112">
        <v>236</v>
      </c>
      <c r="IJ41" s="112">
        <v>249</v>
      </c>
      <c r="IK41" s="109">
        <v>272</v>
      </c>
      <c r="IL41" s="53">
        <f t="shared" si="82"/>
        <v>0.86764705882352944</v>
      </c>
      <c r="IM41" s="49">
        <f t="shared" si="83"/>
        <v>0.9154411764705882</v>
      </c>
      <c r="IN41" s="109">
        <v>80</v>
      </c>
      <c r="IO41" s="112">
        <v>88</v>
      </c>
      <c r="IP41" s="109">
        <v>102</v>
      </c>
      <c r="IQ41" s="53">
        <f t="shared" si="78"/>
        <v>0.78431372549019607</v>
      </c>
      <c r="IR41" s="49">
        <f t="shared" si="79"/>
        <v>0.86274509803921573</v>
      </c>
    </row>
    <row r="42" spans="1:252" x14ac:dyDescent="0.25">
      <c r="A42" s="48" t="s">
        <v>279</v>
      </c>
      <c r="B42" s="48" t="s">
        <v>339</v>
      </c>
      <c r="C42" s="48">
        <v>27</v>
      </c>
      <c r="D42" s="48">
        <v>36</v>
      </c>
      <c r="E42" s="48">
        <v>39</v>
      </c>
      <c r="F42" s="49">
        <f t="shared" si="0"/>
        <v>0.69230769230769229</v>
      </c>
      <c r="G42" s="49">
        <f t="shared" si="1"/>
        <v>0.92307692307692313</v>
      </c>
      <c r="H42" s="48">
        <v>8</v>
      </c>
      <c r="I42" s="48">
        <v>9</v>
      </c>
      <c r="J42" s="48">
        <v>10</v>
      </c>
      <c r="K42" s="49">
        <f t="shared" si="2"/>
        <v>0.8</v>
      </c>
      <c r="L42" s="49">
        <f t="shared" si="3"/>
        <v>0.9</v>
      </c>
      <c r="N42" s="48" t="s">
        <v>275</v>
      </c>
      <c r="O42" s="48">
        <v>9</v>
      </c>
      <c r="P42" s="48">
        <v>10</v>
      </c>
      <c r="Q42" s="48">
        <v>10</v>
      </c>
      <c r="R42" s="49">
        <f t="shared" si="4"/>
        <v>0.9</v>
      </c>
      <c r="S42" s="49">
        <f t="shared" si="5"/>
        <v>1</v>
      </c>
      <c r="T42" s="48">
        <v>4</v>
      </c>
      <c r="U42" s="48">
        <v>5</v>
      </c>
      <c r="V42" s="48">
        <v>6</v>
      </c>
      <c r="W42" s="49">
        <f t="shared" si="6"/>
        <v>0.66666666666666663</v>
      </c>
      <c r="X42" s="49">
        <f t="shared" si="7"/>
        <v>0.83333333333333337</v>
      </c>
      <c r="Z42" s="48" t="s">
        <v>275</v>
      </c>
      <c r="AA42" s="48">
        <v>15</v>
      </c>
      <c r="AB42" s="48">
        <v>15</v>
      </c>
      <c r="AC42" s="48">
        <v>17</v>
      </c>
      <c r="AD42" s="49">
        <f t="shared" si="8"/>
        <v>0.88235294117647056</v>
      </c>
      <c r="AE42" s="49">
        <f t="shared" si="9"/>
        <v>0.88235294117647056</v>
      </c>
      <c r="AF42" s="48">
        <v>2</v>
      </c>
      <c r="AG42" s="48">
        <v>2</v>
      </c>
      <c r="AH42" s="48">
        <v>9</v>
      </c>
      <c r="AI42" s="49">
        <f t="shared" si="10"/>
        <v>0.22222222222222221</v>
      </c>
      <c r="AJ42" s="49">
        <f t="shared" si="11"/>
        <v>0.22222222222222221</v>
      </c>
      <c r="AL42" s="48" t="s">
        <v>277</v>
      </c>
      <c r="AM42" s="48">
        <v>357</v>
      </c>
      <c r="AN42" s="48">
        <v>503</v>
      </c>
      <c r="AO42" s="48">
        <v>571</v>
      </c>
      <c r="AP42" s="49">
        <f t="shared" si="12"/>
        <v>0.62521891418563924</v>
      </c>
      <c r="AQ42" s="49">
        <f t="shared" si="13"/>
        <v>0.88091068301225917</v>
      </c>
      <c r="AR42" s="48">
        <v>156</v>
      </c>
      <c r="AS42" s="48">
        <v>246</v>
      </c>
      <c r="AT42" s="48">
        <v>298</v>
      </c>
      <c r="AU42" s="49">
        <f t="shared" si="14"/>
        <v>0.52348993288590606</v>
      </c>
      <c r="AV42" s="49">
        <f t="shared" si="15"/>
        <v>0.82550335570469802</v>
      </c>
      <c r="AX42" s="48" t="s">
        <v>277</v>
      </c>
      <c r="AY42" s="48">
        <v>403</v>
      </c>
      <c r="AZ42" s="48">
        <v>567</v>
      </c>
      <c r="BA42" s="48">
        <v>690</v>
      </c>
      <c r="BB42" s="49">
        <f t="shared" si="16"/>
        <v>0.58405797101449275</v>
      </c>
      <c r="BC42" s="49">
        <f t="shared" si="17"/>
        <v>0.82173913043478264</v>
      </c>
      <c r="BD42" s="48">
        <v>200</v>
      </c>
      <c r="BE42" s="48">
        <v>307</v>
      </c>
      <c r="BF42" s="48">
        <v>393</v>
      </c>
      <c r="BG42" s="49">
        <f t="shared" si="18"/>
        <v>0.5089058524173028</v>
      </c>
      <c r="BH42" s="49">
        <f t="shared" si="19"/>
        <v>0.78117048346055984</v>
      </c>
      <c r="BJ42" s="48" t="s">
        <v>274</v>
      </c>
      <c r="BK42" s="48">
        <v>17</v>
      </c>
      <c r="BL42" s="48">
        <v>18</v>
      </c>
      <c r="BM42" s="48">
        <v>18</v>
      </c>
      <c r="BN42" s="49">
        <f t="shared" si="20"/>
        <v>0.94444444444444442</v>
      </c>
      <c r="BO42" s="49">
        <f t="shared" si="21"/>
        <v>1</v>
      </c>
      <c r="BP42" s="48">
        <v>2</v>
      </c>
      <c r="BQ42" s="48">
        <v>2</v>
      </c>
      <c r="BR42" s="48">
        <v>2</v>
      </c>
      <c r="BS42" s="49">
        <f t="shared" si="22"/>
        <v>1</v>
      </c>
      <c r="BT42" s="49">
        <f t="shared" si="23"/>
        <v>1</v>
      </c>
      <c r="BV42" s="48" t="s">
        <v>278</v>
      </c>
      <c r="BW42" s="48">
        <v>318</v>
      </c>
      <c r="BX42" s="48">
        <v>364</v>
      </c>
      <c r="BY42" s="48">
        <v>407</v>
      </c>
      <c r="BZ42" s="49">
        <f t="shared" si="24"/>
        <v>0.78132678132678135</v>
      </c>
      <c r="CA42" s="49">
        <f t="shared" si="25"/>
        <v>0.89434889434889431</v>
      </c>
      <c r="CB42" s="48">
        <v>58</v>
      </c>
      <c r="CC42" s="48">
        <v>68</v>
      </c>
      <c r="CD42" s="48">
        <v>75</v>
      </c>
      <c r="CE42" s="49">
        <f t="shared" si="26"/>
        <v>0.77333333333333332</v>
      </c>
      <c r="CF42" s="49">
        <f t="shared" si="27"/>
        <v>0.90666666666666662</v>
      </c>
      <c r="CH42" s="48" t="s">
        <v>279</v>
      </c>
      <c r="CI42" s="48">
        <v>8</v>
      </c>
      <c r="CJ42" s="48">
        <v>12</v>
      </c>
      <c r="CK42" s="48">
        <v>20</v>
      </c>
      <c r="CL42" s="49">
        <f t="shared" si="28"/>
        <v>0.4</v>
      </c>
      <c r="CM42" s="49">
        <f t="shared" si="29"/>
        <v>0.6</v>
      </c>
      <c r="CN42" s="48">
        <v>5</v>
      </c>
      <c r="CO42" s="48">
        <v>7</v>
      </c>
      <c r="CP42" s="48">
        <v>9</v>
      </c>
      <c r="CQ42" s="49">
        <f t="shared" si="30"/>
        <v>0.55555555555555558</v>
      </c>
      <c r="CR42" s="49">
        <f t="shared" si="31"/>
        <v>0.77777777777777779</v>
      </c>
      <c r="CT42" s="48" t="s">
        <v>279</v>
      </c>
      <c r="CU42" s="48">
        <v>18</v>
      </c>
      <c r="CV42" s="48">
        <v>23</v>
      </c>
      <c r="CW42" s="48">
        <v>29</v>
      </c>
      <c r="CX42" s="49">
        <f t="shared" si="32"/>
        <v>0.62068965517241381</v>
      </c>
      <c r="CY42" s="49">
        <f t="shared" si="33"/>
        <v>0.7931034482758621</v>
      </c>
      <c r="CZ42" s="48">
        <v>12</v>
      </c>
      <c r="DA42" s="48">
        <v>17</v>
      </c>
      <c r="DB42" s="48">
        <v>18</v>
      </c>
      <c r="DC42" s="49">
        <f t="shared" si="34"/>
        <v>0.66666666666666663</v>
      </c>
      <c r="DD42" s="49">
        <f t="shared" si="35"/>
        <v>0.94444444444444442</v>
      </c>
      <c r="DF42" s="48" t="s">
        <v>280</v>
      </c>
      <c r="DG42" s="48">
        <v>145</v>
      </c>
      <c r="DH42" s="48">
        <v>145</v>
      </c>
      <c r="DI42" s="48">
        <v>153</v>
      </c>
      <c r="DJ42" s="49">
        <f t="shared" si="36"/>
        <v>0.94771241830065356</v>
      </c>
      <c r="DK42" s="49">
        <f t="shared" si="37"/>
        <v>0.94771241830065356</v>
      </c>
      <c r="DL42" s="48">
        <v>19</v>
      </c>
      <c r="DM42" s="48">
        <v>19</v>
      </c>
      <c r="DN42" s="48">
        <v>19</v>
      </c>
      <c r="DO42" s="49">
        <f t="shared" si="38"/>
        <v>1</v>
      </c>
      <c r="DP42" s="49">
        <f t="shared" si="39"/>
        <v>1</v>
      </c>
      <c r="DR42" s="48" t="s">
        <v>278</v>
      </c>
      <c r="DS42" s="48">
        <v>222</v>
      </c>
      <c r="DT42" s="48">
        <v>234</v>
      </c>
      <c r="DU42" s="48">
        <v>264</v>
      </c>
      <c r="DV42" s="49">
        <f t="shared" si="40"/>
        <v>0.84090909090909094</v>
      </c>
      <c r="DW42" s="49">
        <f t="shared" si="41"/>
        <v>0.88636363636363635</v>
      </c>
      <c r="DX42" s="48">
        <v>57</v>
      </c>
      <c r="DY42" s="48">
        <v>69</v>
      </c>
      <c r="DZ42" s="48">
        <v>81</v>
      </c>
      <c r="EA42" s="49">
        <f t="shared" si="42"/>
        <v>0.70370370370370372</v>
      </c>
      <c r="EB42" s="49">
        <f t="shared" si="43"/>
        <v>0.85185185185185186</v>
      </c>
      <c r="ED42" s="50" t="s">
        <v>279</v>
      </c>
      <c r="EE42" s="51">
        <v>11.000000000000002</v>
      </c>
      <c r="EF42" s="51">
        <v>13.999999999999998</v>
      </c>
      <c r="EG42" s="51">
        <v>15</v>
      </c>
      <c r="EH42" s="49">
        <f t="shared" si="44"/>
        <v>0.7333333333333335</v>
      </c>
      <c r="EI42" s="49">
        <f t="shared" si="45"/>
        <v>0.93333333333333324</v>
      </c>
      <c r="EJ42" s="51">
        <v>2.0000000000000004</v>
      </c>
      <c r="EK42" s="51">
        <v>4</v>
      </c>
      <c r="EL42" s="51">
        <v>7</v>
      </c>
      <c r="EM42" s="49">
        <f t="shared" si="46"/>
        <v>0.28571428571428575</v>
      </c>
      <c r="EN42" s="49">
        <f t="shared" si="47"/>
        <v>0.5714285714285714</v>
      </c>
      <c r="EP42" s="50" t="s">
        <v>278</v>
      </c>
      <c r="EQ42" s="51">
        <v>44.999999999999993</v>
      </c>
      <c r="ER42" s="51">
        <v>54.999999999999993</v>
      </c>
      <c r="ES42" s="51">
        <v>62</v>
      </c>
      <c r="ET42" s="49">
        <f t="shared" si="48"/>
        <v>0.72580645161290314</v>
      </c>
      <c r="EU42" s="49">
        <f t="shared" si="49"/>
        <v>0.88709677419354827</v>
      </c>
      <c r="EV42" s="52">
        <v>254.99999999999994</v>
      </c>
      <c r="EW42" s="52">
        <v>268.99999999999989</v>
      </c>
      <c r="EX42" s="52">
        <v>295.00000000000011</v>
      </c>
      <c r="EY42" s="53">
        <f t="shared" si="50"/>
        <v>0.86440677966101642</v>
      </c>
      <c r="EZ42" s="49">
        <f t="shared" si="51"/>
        <v>0.9118644067796603</v>
      </c>
      <c r="FB42" s="54" t="s">
        <v>277</v>
      </c>
      <c r="FC42" s="52">
        <v>569.00000000000011</v>
      </c>
      <c r="FD42" s="52">
        <v>713.00000000000023</v>
      </c>
      <c r="FE42" s="52">
        <v>799.00000000000023</v>
      </c>
      <c r="FF42" s="53">
        <f t="shared" si="52"/>
        <v>0.71214017521902373</v>
      </c>
      <c r="FG42" s="49">
        <f t="shared" si="53"/>
        <v>0.8923654568210263</v>
      </c>
      <c r="FH42" s="52">
        <v>339.00000000000023</v>
      </c>
      <c r="FI42" s="52">
        <v>452.99999999999966</v>
      </c>
      <c r="FJ42" s="52">
        <v>492.00000000000034</v>
      </c>
      <c r="FK42" s="53">
        <f t="shared" si="54"/>
        <v>0.68902439024390238</v>
      </c>
      <c r="FL42" s="49">
        <f t="shared" si="55"/>
        <v>0.92073170731707188</v>
      </c>
      <c r="FN42" s="54" t="s">
        <v>279</v>
      </c>
      <c r="FO42" s="109">
        <v>3</v>
      </c>
      <c r="FP42" s="109">
        <v>6</v>
      </c>
      <c r="FQ42" s="109">
        <v>9</v>
      </c>
      <c r="FR42" s="53">
        <f t="shared" si="56"/>
        <v>0.33333333333333331</v>
      </c>
      <c r="FS42" s="49">
        <f t="shared" si="57"/>
        <v>0.66666666666666663</v>
      </c>
      <c r="FT42" s="109">
        <v>2</v>
      </c>
      <c r="FU42" s="109">
        <v>3</v>
      </c>
      <c r="FV42" s="109">
        <v>3</v>
      </c>
      <c r="FW42" s="53">
        <f t="shared" si="58"/>
        <v>0.66666666666666663</v>
      </c>
      <c r="FX42" s="49">
        <f t="shared" si="59"/>
        <v>1</v>
      </c>
      <c r="FZ42" s="54" t="s">
        <v>278</v>
      </c>
      <c r="GA42" s="109">
        <v>233</v>
      </c>
      <c r="GB42" s="109">
        <v>255</v>
      </c>
      <c r="GC42" s="109">
        <v>282</v>
      </c>
      <c r="GD42" s="53">
        <f t="shared" si="60"/>
        <v>0.82624113475177308</v>
      </c>
      <c r="GE42" s="49">
        <f t="shared" si="61"/>
        <v>0.9042553191489362</v>
      </c>
      <c r="GF42" s="109">
        <v>62</v>
      </c>
      <c r="GG42" s="109">
        <v>72</v>
      </c>
      <c r="GH42" s="109">
        <v>82</v>
      </c>
      <c r="GI42" s="53">
        <f t="shared" si="62"/>
        <v>0.75609756097560976</v>
      </c>
      <c r="GJ42" s="49">
        <f t="shared" si="63"/>
        <v>0.87804878048780488</v>
      </c>
      <c r="GL42" s="54" t="s">
        <v>279</v>
      </c>
      <c r="GM42" s="109">
        <v>9</v>
      </c>
      <c r="GN42" s="109">
        <v>10</v>
      </c>
      <c r="GO42" s="109">
        <v>12</v>
      </c>
      <c r="GP42" s="53">
        <f t="shared" si="64"/>
        <v>0.75</v>
      </c>
      <c r="GQ42" s="49">
        <f t="shared" si="65"/>
        <v>0.83333333333333337</v>
      </c>
      <c r="GR42" s="109">
        <v>5</v>
      </c>
      <c r="GS42" s="109">
        <v>5</v>
      </c>
      <c r="GT42" s="109">
        <v>5</v>
      </c>
      <c r="GU42" s="53">
        <f t="shared" si="66"/>
        <v>1</v>
      </c>
      <c r="GV42" s="49">
        <f t="shared" si="67"/>
        <v>1</v>
      </c>
      <c r="GX42" s="54" t="s">
        <v>279</v>
      </c>
      <c r="GY42" s="109">
        <v>4</v>
      </c>
      <c r="GZ42" s="109">
        <v>4</v>
      </c>
      <c r="HA42" s="109">
        <v>5</v>
      </c>
      <c r="HB42" s="53">
        <f t="shared" si="68"/>
        <v>0.8</v>
      </c>
      <c r="HC42" s="49">
        <f t="shared" si="69"/>
        <v>0.8</v>
      </c>
      <c r="HD42" s="109">
        <v>4</v>
      </c>
      <c r="HE42" s="109">
        <v>5</v>
      </c>
      <c r="HF42" s="109">
        <v>6</v>
      </c>
      <c r="HG42" s="53">
        <f t="shared" si="70"/>
        <v>0.66666666666666663</v>
      </c>
      <c r="HH42" s="49">
        <f t="shared" si="71"/>
        <v>0.83333333333333337</v>
      </c>
      <c r="HJ42" s="54" t="s">
        <v>277</v>
      </c>
      <c r="HK42" s="109">
        <v>477</v>
      </c>
      <c r="HL42" s="109">
        <v>594</v>
      </c>
      <c r="HM42" s="109">
        <v>692</v>
      </c>
      <c r="HN42" s="53">
        <f t="shared" si="72"/>
        <v>0.68930635838150289</v>
      </c>
      <c r="HO42" s="49">
        <f t="shared" si="73"/>
        <v>0.85838150289017345</v>
      </c>
      <c r="HP42" s="109">
        <v>339</v>
      </c>
      <c r="HQ42" s="109">
        <v>481</v>
      </c>
      <c r="HR42" s="109">
        <v>574</v>
      </c>
      <c r="HS42" s="53">
        <f t="shared" si="74"/>
        <v>0.59059233449477355</v>
      </c>
      <c r="HT42" s="49">
        <f t="shared" si="75"/>
        <v>0.83797909407665505</v>
      </c>
      <c r="HV42" s="111" t="s">
        <v>278</v>
      </c>
      <c r="HW42" s="112">
        <v>234</v>
      </c>
      <c r="HX42" s="112">
        <v>254</v>
      </c>
      <c r="HY42" s="109">
        <v>288</v>
      </c>
      <c r="HZ42" s="53">
        <f t="shared" si="88"/>
        <v>0.8125</v>
      </c>
      <c r="IA42" s="49">
        <f t="shared" si="89"/>
        <v>0.88194444444444442</v>
      </c>
      <c r="IB42" s="109">
        <v>78</v>
      </c>
      <c r="IC42" s="109">
        <v>94</v>
      </c>
      <c r="ID42" s="109">
        <v>104</v>
      </c>
      <c r="IE42" s="53">
        <f t="shared" si="76"/>
        <v>0.75</v>
      </c>
      <c r="IF42" s="49">
        <f t="shared" si="77"/>
        <v>0.90384615384615385</v>
      </c>
      <c r="IH42" s="111" t="s">
        <v>279</v>
      </c>
      <c r="II42" s="112">
        <v>4</v>
      </c>
      <c r="IJ42" s="112">
        <v>4</v>
      </c>
      <c r="IK42" s="109">
        <v>8</v>
      </c>
      <c r="IL42" s="53">
        <f t="shared" si="82"/>
        <v>0.5</v>
      </c>
      <c r="IM42" s="49">
        <f t="shared" si="83"/>
        <v>0.5</v>
      </c>
      <c r="IN42" s="109">
        <v>2</v>
      </c>
      <c r="IO42" s="112">
        <v>2</v>
      </c>
      <c r="IP42" s="109">
        <v>5</v>
      </c>
      <c r="IQ42" s="53">
        <f t="shared" si="78"/>
        <v>0.4</v>
      </c>
      <c r="IR42" s="49">
        <f t="shared" si="79"/>
        <v>0.4</v>
      </c>
    </row>
    <row r="43" spans="1:252" ht="14.4" customHeight="1" x14ac:dyDescent="0.25">
      <c r="A43" s="48" t="s">
        <v>280</v>
      </c>
      <c r="B43" s="48" t="s">
        <v>206</v>
      </c>
      <c r="C43" s="48">
        <v>102</v>
      </c>
      <c r="D43" s="48">
        <v>102</v>
      </c>
      <c r="E43" s="48">
        <v>102</v>
      </c>
      <c r="F43" s="49">
        <f t="shared" si="0"/>
        <v>1</v>
      </c>
      <c r="G43" s="49">
        <f t="shared" si="1"/>
        <v>1</v>
      </c>
      <c r="H43" s="48">
        <v>18</v>
      </c>
      <c r="I43" s="48">
        <v>18</v>
      </c>
      <c r="J43" s="48">
        <v>18</v>
      </c>
      <c r="K43" s="49">
        <f t="shared" si="2"/>
        <v>1</v>
      </c>
      <c r="L43" s="49">
        <f t="shared" si="3"/>
        <v>1</v>
      </c>
      <c r="N43" s="48" t="s">
        <v>277</v>
      </c>
      <c r="O43" s="48">
        <v>392</v>
      </c>
      <c r="P43" s="48">
        <v>530</v>
      </c>
      <c r="Q43" s="48">
        <v>610</v>
      </c>
      <c r="R43" s="49">
        <f t="shared" si="4"/>
        <v>0.64262295081967213</v>
      </c>
      <c r="S43" s="49">
        <f t="shared" si="5"/>
        <v>0.86885245901639341</v>
      </c>
      <c r="T43" s="48">
        <v>207</v>
      </c>
      <c r="U43" s="48">
        <v>279</v>
      </c>
      <c r="V43" s="48">
        <v>316</v>
      </c>
      <c r="W43" s="49">
        <f t="shared" si="6"/>
        <v>0.65506329113924056</v>
      </c>
      <c r="X43" s="49">
        <f t="shared" si="7"/>
        <v>0.88291139240506333</v>
      </c>
      <c r="Z43" s="48" t="s">
        <v>277</v>
      </c>
      <c r="AA43" s="48">
        <v>344</v>
      </c>
      <c r="AB43" s="48">
        <v>497</v>
      </c>
      <c r="AC43" s="48">
        <v>577</v>
      </c>
      <c r="AD43" s="49">
        <f t="shared" si="8"/>
        <v>0.59618717504332752</v>
      </c>
      <c r="AE43" s="49">
        <f t="shared" si="9"/>
        <v>0.86135181975736563</v>
      </c>
      <c r="AF43" s="48">
        <v>205</v>
      </c>
      <c r="AG43" s="48">
        <v>308</v>
      </c>
      <c r="AH43" s="48">
        <v>364</v>
      </c>
      <c r="AI43" s="49">
        <f t="shared" si="10"/>
        <v>0.56318681318681318</v>
      </c>
      <c r="AJ43" s="49">
        <f t="shared" si="11"/>
        <v>0.84615384615384615</v>
      </c>
      <c r="AL43" s="48" t="s">
        <v>278</v>
      </c>
      <c r="AM43" s="48">
        <v>299</v>
      </c>
      <c r="AN43" s="48">
        <v>327</v>
      </c>
      <c r="AO43" s="48">
        <v>349</v>
      </c>
      <c r="AP43" s="49">
        <f t="shared" si="12"/>
        <v>0.85673352435530081</v>
      </c>
      <c r="AQ43" s="49">
        <f t="shared" si="13"/>
        <v>0.93696275071633239</v>
      </c>
      <c r="AR43" s="48">
        <v>46</v>
      </c>
      <c r="AS43" s="48">
        <v>60</v>
      </c>
      <c r="AT43" s="48">
        <v>66</v>
      </c>
      <c r="AU43" s="49">
        <f t="shared" si="14"/>
        <v>0.69696969696969702</v>
      </c>
      <c r="AV43" s="49">
        <f t="shared" si="15"/>
        <v>0.90909090909090906</v>
      </c>
      <c r="AX43" s="48" t="s">
        <v>278</v>
      </c>
      <c r="AY43" s="48">
        <v>290</v>
      </c>
      <c r="AZ43" s="48">
        <v>310</v>
      </c>
      <c r="BA43" s="48">
        <v>367</v>
      </c>
      <c r="BB43" s="49">
        <f t="shared" si="16"/>
        <v>0.7901907356948229</v>
      </c>
      <c r="BC43" s="49">
        <f t="shared" si="17"/>
        <v>0.84468664850136244</v>
      </c>
      <c r="BD43" s="48">
        <v>59</v>
      </c>
      <c r="BE43" s="48">
        <v>68</v>
      </c>
      <c r="BF43" s="48">
        <v>81</v>
      </c>
      <c r="BG43" s="49">
        <f t="shared" si="18"/>
        <v>0.72839506172839508</v>
      </c>
      <c r="BH43" s="49">
        <f t="shared" si="19"/>
        <v>0.83950617283950613</v>
      </c>
      <c r="BJ43" s="48" t="s">
        <v>275</v>
      </c>
      <c r="BK43" s="48">
        <v>16</v>
      </c>
      <c r="BL43" s="48">
        <v>19</v>
      </c>
      <c r="BM43" s="48">
        <v>25</v>
      </c>
      <c r="BN43" s="49">
        <f t="shared" si="20"/>
        <v>0.64</v>
      </c>
      <c r="BO43" s="49">
        <f t="shared" si="21"/>
        <v>0.76</v>
      </c>
      <c r="BP43" s="48">
        <v>4</v>
      </c>
      <c r="BQ43" s="48">
        <v>6</v>
      </c>
      <c r="BR43" s="48">
        <v>7</v>
      </c>
      <c r="BS43" s="49">
        <f t="shared" si="22"/>
        <v>0.5714285714285714</v>
      </c>
      <c r="BT43" s="49">
        <f t="shared" si="23"/>
        <v>0.8571428571428571</v>
      </c>
      <c r="BV43" s="48" t="s">
        <v>279</v>
      </c>
      <c r="BW43" s="48">
        <v>30</v>
      </c>
      <c r="BX43" s="48">
        <v>41</v>
      </c>
      <c r="BY43" s="48">
        <v>53</v>
      </c>
      <c r="BZ43" s="49">
        <f t="shared" si="24"/>
        <v>0.56603773584905659</v>
      </c>
      <c r="CA43" s="49">
        <f t="shared" si="25"/>
        <v>0.77358490566037741</v>
      </c>
      <c r="CB43" s="48">
        <v>8</v>
      </c>
      <c r="CC43" s="48">
        <v>10</v>
      </c>
      <c r="CD43" s="48">
        <v>15</v>
      </c>
      <c r="CE43" s="49">
        <f t="shared" si="26"/>
        <v>0.53333333333333333</v>
      </c>
      <c r="CF43" s="49">
        <f t="shared" si="27"/>
        <v>0.66666666666666663</v>
      </c>
      <c r="CH43" s="48" t="s">
        <v>280</v>
      </c>
      <c r="CI43" s="48">
        <v>172</v>
      </c>
      <c r="CJ43" s="48">
        <v>172</v>
      </c>
      <c r="CK43" s="48">
        <v>176</v>
      </c>
      <c r="CL43" s="49">
        <f t="shared" si="28"/>
        <v>0.97727272727272729</v>
      </c>
      <c r="CM43" s="49">
        <f t="shared" si="29"/>
        <v>0.97727272727272729</v>
      </c>
      <c r="CN43" s="48">
        <v>19</v>
      </c>
      <c r="CO43" s="48">
        <v>19</v>
      </c>
      <c r="CP43" s="48">
        <v>19</v>
      </c>
      <c r="CQ43" s="49">
        <f t="shared" si="30"/>
        <v>1</v>
      </c>
      <c r="CR43" s="49">
        <f t="shared" si="31"/>
        <v>1</v>
      </c>
      <c r="CT43" s="48" t="s">
        <v>280</v>
      </c>
      <c r="CU43" s="48">
        <v>128</v>
      </c>
      <c r="CV43" s="48">
        <v>133</v>
      </c>
      <c r="CW43" s="48">
        <v>133</v>
      </c>
      <c r="CX43" s="49">
        <f t="shared" si="32"/>
        <v>0.96240601503759393</v>
      </c>
      <c r="CY43" s="49">
        <f t="shared" si="33"/>
        <v>1</v>
      </c>
      <c r="CZ43" s="48">
        <v>13</v>
      </c>
      <c r="DA43" s="48">
        <v>13</v>
      </c>
      <c r="DB43" s="48">
        <v>13</v>
      </c>
      <c r="DC43" s="49">
        <f t="shared" si="34"/>
        <v>1</v>
      </c>
      <c r="DD43" s="49">
        <f t="shared" si="35"/>
        <v>1</v>
      </c>
      <c r="DF43" s="48" t="s">
        <v>281</v>
      </c>
      <c r="DG43" s="48">
        <v>233</v>
      </c>
      <c r="DH43" s="48">
        <v>373</v>
      </c>
      <c r="DI43" s="48">
        <v>421</v>
      </c>
      <c r="DJ43" s="49">
        <f t="shared" si="36"/>
        <v>0.55344418052256528</v>
      </c>
      <c r="DK43" s="49">
        <f t="shared" si="37"/>
        <v>0.88598574821852727</v>
      </c>
      <c r="DL43" s="48">
        <v>231</v>
      </c>
      <c r="DM43" s="48">
        <v>363</v>
      </c>
      <c r="DN43" s="48">
        <v>399</v>
      </c>
      <c r="DO43" s="49">
        <f t="shared" si="38"/>
        <v>0.57894736842105265</v>
      </c>
      <c r="DP43" s="49">
        <f t="shared" si="39"/>
        <v>0.90977443609022557</v>
      </c>
      <c r="DR43" s="48" t="s">
        <v>279</v>
      </c>
      <c r="DS43" s="48">
        <v>12</v>
      </c>
      <c r="DT43" s="48">
        <v>14</v>
      </c>
      <c r="DU43" s="48">
        <v>16</v>
      </c>
      <c r="DV43" s="49">
        <f t="shared" si="40"/>
        <v>0.75</v>
      </c>
      <c r="DW43" s="49">
        <f t="shared" si="41"/>
        <v>0.875</v>
      </c>
      <c r="DX43" s="48">
        <v>4</v>
      </c>
      <c r="DY43" s="48">
        <v>4</v>
      </c>
      <c r="DZ43" s="48">
        <v>5</v>
      </c>
      <c r="EA43" s="49">
        <f t="shared" si="42"/>
        <v>0.8</v>
      </c>
      <c r="EB43" s="49">
        <f t="shared" si="43"/>
        <v>0.8</v>
      </c>
      <c r="ED43" s="50" t="s">
        <v>280</v>
      </c>
      <c r="EE43" s="51">
        <v>120.99999999999997</v>
      </c>
      <c r="EF43" s="51">
        <v>120.99999999999997</v>
      </c>
      <c r="EG43" s="51">
        <v>125</v>
      </c>
      <c r="EH43" s="49">
        <f t="shared" si="44"/>
        <v>0.96799999999999975</v>
      </c>
      <c r="EI43" s="49">
        <f t="shared" si="45"/>
        <v>0.96799999999999975</v>
      </c>
      <c r="EJ43" s="51">
        <v>26</v>
      </c>
      <c r="EK43" s="51">
        <v>26</v>
      </c>
      <c r="EL43" s="51">
        <v>26</v>
      </c>
      <c r="EM43" s="49">
        <f t="shared" si="46"/>
        <v>1</v>
      </c>
      <c r="EN43" s="49">
        <f t="shared" si="47"/>
        <v>1</v>
      </c>
      <c r="EP43" s="50" t="s">
        <v>279</v>
      </c>
      <c r="EQ43" s="51">
        <v>2</v>
      </c>
      <c r="ER43" s="51">
        <v>2</v>
      </c>
      <c r="ES43" s="51">
        <v>2</v>
      </c>
      <c r="ET43" s="49">
        <f t="shared" si="48"/>
        <v>1</v>
      </c>
      <c r="EU43" s="49">
        <f t="shared" si="49"/>
        <v>1</v>
      </c>
      <c r="EV43" s="52">
        <v>8</v>
      </c>
      <c r="EW43" s="52">
        <v>10</v>
      </c>
      <c r="EX43" s="52">
        <v>11</v>
      </c>
      <c r="EY43" s="53">
        <f t="shared" si="50"/>
        <v>0.72727272727272729</v>
      </c>
      <c r="EZ43" s="49">
        <f t="shared" si="51"/>
        <v>0.90909090909090906</v>
      </c>
      <c r="FB43" s="54" t="s">
        <v>278</v>
      </c>
      <c r="FC43" s="52">
        <v>254.99999999999994</v>
      </c>
      <c r="FD43" s="52">
        <v>268.99999999999989</v>
      </c>
      <c r="FE43" s="52">
        <v>295.00000000000011</v>
      </c>
      <c r="FF43" s="53">
        <f t="shared" si="52"/>
        <v>0.86440677966101642</v>
      </c>
      <c r="FG43" s="49">
        <f t="shared" si="53"/>
        <v>0.9118644067796603</v>
      </c>
      <c r="FH43" s="52">
        <v>61.999999999999986</v>
      </c>
      <c r="FI43" s="52">
        <v>75.999999999999986</v>
      </c>
      <c r="FJ43" s="52">
        <v>85</v>
      </c>
      <c r="FK43" s="53">
        <f t="shared" si="54"/>
        <v>0.7294117647058822</v>
      </c>
      <c r="FL43" s="49">
        <f t="shared" si="55"/>
        <v>0.89411764705882335</v>
      </c>
      <c r="FN43" s="54" t="s">
        <v>280</v>
      </c>
      <c r="FO43" s="109">
        <v>106</v>
      </c>
      <c r="FP43" s="109">
        <v>106</v>
      </c>
      <c r="FQ43" s="109">
        <v>114</v>
      </c>
      <c r="FR43" s="53">
        <f t="shared" si="56"/>
        <v>0.92982456140350878</v>
      </c>
      <c r="FS43" s="49">
        <f t="shared" si="57"/>
        <v>0.92982456140350878</v>
      </c>
      <c r="FT43" s="109">
        <v>32</v>
      </c>
      <c r="FU43" s="109">
        <v>32</v>
      </c>
      <c r="FV43" s="109">
        <v>32</v>
      </c>
      <c r="FW43" s="53">
        <f t="shared" si="58"/>
        <v>1</v>
      </c>
      <c r="FX43" s="49">
        <f t="shared" si="59"/>
        <v>1</v>
      </c>
      <c r="FZ43" s="54" t="s">
        <v>279</v>
      </c>
      <c r="GA43" s="109">
        <v>2</v>
      </c>
      <c r="GB43" s="109">
        <v>4</v>
      </c>
      <c r="GC43" s="109">
        <v>4</v>
      </c>
      <c r="GD43" s="53">
        <f t="shared" si="60"/>
        <v>0.5</v>
      </c>
      <c r="GE43" s="49">
        <f t="shared" si="61"/>
        <v>1</v>
      </c>
      <c r="GF43" s="109">
        <v>2</v>
      </c>
      <c r="GG43" s="109">
        <v>2</v>
      </c>
      <c r="GH43" s="109">
        <v>2</v>
      </c>
      <c r="GI43" s="53">
        <f t="shared" si="62"/>
        <v>1</v>
      </c>
      <c r="GJ43" s="49">
        <f t="shared" si="63"/>
        <v>1</v>
      </c>
      <c r="GL43" s="54" t="s">
        <v>280</v>
      </c>
      <c r="GM43" s="109">
        <v>140</v>
      </c>
      <c r="GN43" s="109">
        <v>140</v>
      </c>
      <c r="GO43" s="109">
        <v>140</v>
      </c>
      <c r="GP43" s="53">
        <f t="shared" si="64"/>
        <v>1</v>
      </c>
      <c r="GQ43" s="49">
        <f t="shared" si="65"/>
        <v>1</v>
      </c>
      <c r="GR43" s="109">
        <v>36</v>
      </c>
      <c r="GS43" s="109">
        <v>37</v>
      </c>
      <c r="GT43" s="109">
        <v>37</v>
      </c>
      <c r="GU43" s="53">
        <f t="shared" si="66"/>
        <v>0.97297297297297303</v>
      </c>
      <c r="GV43" s="49">
        <f t="shared" si="67"/>
        <v>1</v>
      </c>
      <c r="GX43" s="54" t="s">
        <v>280</v>
      </c>
      <c r="GY43" s="109">
        <v>112</v>
      </c>
      <c r="GZ43" s="109">
        <v>114</v>
      </c>
      <c r="HA43" s="109">
        <v>119</v>
      </c>
      <c r="HB43" s="53">
        <f t="shared" si="68"/>
        <v>0.94117647058823528</v>
      </c>
      <c r="HC43" s="49">
        <f t="shared" si="69"/>
        <v>0.95798319327731096</v>
      </c>
      <c r="HD43" s="109">
        <v>30</v>
      </c>
      <c r="HE43" s="109">
        <v>30</v>
      </c>
      <c r="HF43" s="109">
        <v>30</v>
      </c>
      <c r="HG43" s="53">
        <f t="shared" si="70"/>
        <v>1</v>
      </c>
      <c r="HH43" s="49">
        <f t="shared" si="71"/>
        <v>1</v>
      </c>
      <c r="HJ43" s="54" t="s">
        <v>278</v>
      </c>
      <c r="HK43" s="109">
        <v>259</v>
      </c>
      <c r="HL43" s="109">
        <v>277</v>
      </c>
      <c r="HM43" s="109">
        <v>311</v>
      </c>
      <c r="HN43" s="53">
        <f t="shared" si="72"/>
        <v>0.83279742765273312</v>
      </c>
      <c r="HO43" s="49">
        <f t="shared" si="73"/>
        <v>0.89067524115755625</v>
      </c>
      <c r="HP43" s="109">
        <v>72</v>
      </c>
      <c r="HQ43" s="109">
        <v>86</v>
      </c>
      <c r="HR43" s="109">
        <v>95</v>
      </c>
      <c r="HS43" s="53">
        <f t="shared" si="74"/>
        <v>0.75789473684210529</v>
      </c>
      <c r="HT43" s="49">
        <f t="shared" si="75"/>
        <v>0.90526315789473688</v>
      </c>
      <c r="HV43" s="111" t="s">
        <v>279</v>
      </c>
      <c r="HW43" s="112">
        <v>5</v>
      </c>
      <c r="HX43" s="112">
        <v>7</v>
      </c>
      <c r="HY43" s="109">
        <v>12</v>
      </c>
      <c r="HZ43" s="53">
        <f t="shared" si="88"/>
        <v>0.41666666666666669</v>
      </c>
      <c r="IA43" s="49">
        <f t="shared" si="89"/>
        <v>0.58333333333333337</v>
      </c>
      <c r="IB43" s="109">
        <v>1</v>
      </c>
      <c r="IC43" s="109">
        <v>1</v>
      </c>
      <c r="ID43" s="109">
        <v>2</v>
      </c>
      <c r="IE43" s="53">
        <f t="shared" si="76"/>
        <v>0.5</v>
      </c>
      <c r="IF43" s="49">
        <f t="shared" si="77"/>
        <v>0.5</v>
      </c>
      <c r="IH43" s="111" t="s">
        <v>280</v>
      </c>
      <c r="II43" s="112">
        <v>136</v>
      </c>
      <c r="IJ43" s="112">
        <v>137</v>
      </c>
      <c r="IK43" s="109">
        <v>137</v>
      </c>
      <c r="IL43" s="53">
        <f t="shared" si="82"/>
        <v>0.99270072992700731</v>
      </c>
      <c r="IM43" s="49">
        <f t="shared" si="83"/>
        <v>1</v>
      </c>
      <c r="IN43" s="109">
        <v>61</v>
      </c>
      <c r="IO43" s="112">
        <v>61</v>
      </c>
      <c r="IP43" s="109">
        <v>61</v>
      </c>
      <c r="IQ43" s="53">
        <f t="shared" si="78"/>
        <v>1</v>
      </c>
      <c r="IR43" s="49">
        <f t="shared" si="79"/>
        <v>1</v>
      </c>
    </row>
    <row r="44" spans="1:252" x14ac:dyDescent="0.25">
      <c r="A44" s="48" t="s">
        <v>281</v>
      </c>
      <c r="B44" s="48" t="s">
        <v>324</v>
      </c>
      <c r="C44" s="48">
        <v>425</v>
      </c>
      <c r="D44" s="48">
        <v>575</v>
      </c>
      <c r="E44" s="48">
        <v>639</v>
      </c>
      <c r="F44" s="49">
        <f t="shared" si="0"/>
        <v>0.66510172143974966</v>
      </c>
      <c r="G44" s="49">
        <f t="shared" si="1"/>
        <v>0.89984350547730829</v>
      </c>
      <c r="H44" s="48">
        <v>164</v>
      </c>
      <c r="I44" s="48">
        <v>237</v>
      </c>
      <c r="J44" s="48">
        <v>265</v>
      </c>
      <c r="K44" s="49">
        <f t="shared" si="2"/>
        <v>0.61886792452830186</v>
      </c>
      <c r="L44" s="49">
        <f t="shared" si="3"/>
        <v>0.89433962264150946</v>
      </c>
      <c r="N44" s="48" t="s">
        <v>278</v>
      </c>
      <c r="O44" s="48">
        <v>419</v>
      </c>
      <c r="P44" s="48">
        <v>452</v>
      </c>
      <c r="Q44" s="48">
        <v>488</v>
      </c>
      <c r="R44" s="49">
        <f t="shared" si="4"/>
        <v>0.85860655737704916</v>
      </c>
      <c r="S44" s="49">
        <f t="shared" si="5"/>
        <v>0.92622950819672134</v>
      </c>
      <c r="T44" s="48">
        <v>40</v>
      </c>
      <c r="U44" s="48">
        <v>46</v>
      </c>
      <c r="V44" s="48">
        <v>52</v>
      </c>
      <c r="W44" s="49">
        <f t="shared" si="6"/>
        <v>0.76923076923076927</v>
      </c>
      <c r="X44" s="49">
        <f t="shared" si="7"/>
        <v>0.88461538461538458</v>
      </c>
      <c r="Z44" s="48" t="s">
        <v>278</v>
      </c>
      <c r="AA44" s="48">
        <v>228</v>
      </c>
      <c r="AB44" s="48">
        <v>252</v>
      </c>
      <c r="AC44" s="48">
        <v>283</v>
      </c>
      <c r="AD44" s="49">
        <f t="shared" si="8"/>
        <v>0.80565371024734977</v>
      </c>
      <c r="AE44" s="49">
        <f t="shared" si="9"/>
        <v>0.89045936395759717</v>
      </c>
      <c r="AF44" s="48">
        <v>34</v>
      </c>
      <c r="AG44" s="48">
        <v>41</v>
      </c>
      <c r="AH44" s="48">
        <v>44</v>
      </c>
      <c r="AI44" s="49">
        <f t="shared" si="10"/>
        <v>0.77272727272727271</v>
      </c>
      <c r="AJ44" s="49">
        <f t="shared" si="11"/>
        <v>0.93181818181818177</v>
      </c>
      <c r="AL44" s="48" t="s">
        <v>279</v>
      </c>
      <c r="AM44" s="48">
        <v>9</v>
      </c>
      <c r="AN44" s="48">
        <v>11</v>
      </c>
      <c r="AO44" s="48">
        <v>14</v>
      </c>
      <c r="AP44" s="49">
        <f t="shared" si="12"/>
        <v>0.6428571428571429</v>
      </c>
      <c r="AQ44" s="49">
        <f t="shared" si="13"/>
        <v>0.7857142857142857</v>
      </c>
      <c r="AR44" s="48">
        <v>1</v>
      </c>
      <c r="AS44" s="48">
        <v>2</v>
      </c>
      <c r="AT44" s="48">
        <v>5</v>
      </c>
      <c r="AU44" s="49">
        <f t="shared" si="14"/>
        <v>0.2</v>
      </c>
      <c r="AV44" s="49">
        <f t="shared" si="15"/>
        <v>0.4</v>
      </c>
      <c r="AX44" s="48" t="s">
        <v>279</v>
      </c>
      <c r="AY44" s="48">
        <v>19</v>
      </c>
      <c r="AZ44" s="48">
        <v>22</v>
      </c>
      <c r="BA44" s="48">
        <v>34</v>
      </c>
      <c r="BB44" s="49">
        <f t="shared" si="16"/>
        <v>0.55882352941176472</v>
      </c>
      <c r="BC44" s="49">
        <f t="shared" si="17"/>
        <v>0.6470588235294118</v>
      </c>
      <c r="BD44" s="48">
        <v>5</v>
      </c>
      <c r="BE44" s="48">
        <v>7</v>
      </c>
      <c r="BF44" s="48">
        <v>8</v>
      </c>
      <c r="BG44" s="49">
        <f t="shared" si="18"/>
        <v>0.625</v>
      </c>
      <c r="BH44" s="49">
        <f t="shared" si="19"/>
        <v>0.875</v>
      </c>
      <c r="BJ44" s="48" t="s">
        <v>277</v>
      </c>
      <c r="BK44" s="48">
        <v>371</v>
      </c>
      <c r="BL44" s="48">
        <v>507</v>
      </c>
      <c r="BM44" s="48">
        <v>642</v>
      </c>
      <c r="BN44" s="49">
        <f t="shared" si="20"/>
        <v>0.57788161993769471</v>
      </c>
      <c r="BO44" s="49">
        <f t="shared" si="21"/>
        <v>0.78971962616822433</v>
      </c>
      <c r="BP44" s="48">
        <v>153</v>
      </c>
      <c r="BQ44" s="48">
        <v>235</v>
      </c>
      <c r="BR44" s="48">
        <v>302</v>
      </c>
      <c r="BS44" s="49">
        <f t="shared" si="22"/>
        <v>0.50662251655629142</v>
      </c>
      <c r="BT44" s="49">
        <f t="shared" si="23"/>
        <v>0.77814569536423839</v>
      </c>
      <c r="BV44" s="48" t="s">
        <v>280</v>
      </c>
      <c r="BW44" s="48">
        <v>139</v>
      </c>
      <c r="BX44" s="48">
        <v>139</v>
      </c>
      <c r="BY44" s="48">
        <v>139</v>
      </c>
      <c r="BZ44" s="49">
        <f t="shared" si="24"/>
        <v>1</v>
      </c>
      <c r="CA44" s="49">
        <f t="shared" si="25"/>
        <v>1</v>
      </c>
      <c r="CB44" s="48">
        <v>17</v>
      </c>
      <c r="CC44" s="48">
        <v>17</v>
      </c>
      <c r="CD44" s="48">
        <v>20</v>
      </c>
      <c r="CE44" s="49">
        <f t="shared" si="26"/>
        <v>0.85</v>
      </c>
      <c r="CF44" s="49">
        <f t="shared" si="27"/>
        <v>0.85</v>
      </c>
      <c r="CH44" s="48" t="s">
        <v>281</v>
      </c>
      <c r="CI44" s="48">
        <v>571</v>
      </c>
      <c r="CJ44" s="48">
        <v>738</v>
      </c>
      <c r="CK44" s="48">
        <v>851</v>
      </c>
      <c r="CL44" s="49">
        <f t="shared" si="28"/>
        <v>0.67097532314923625</v>
      </c>
      <c r="CM44" s="49">
        <f t="shared" si="29"/>
        <v>0.86721504112808456</v>
      </c>
      <c r="CN44" s="48">
        <v>318</v>
      </c>
      <c r="CO44" s="48">
        <v>460</v>
      </c>
      <c r="CP44" s="48">
        <v>528</v>
      </c>
      <c r="CQ44" s="49">
        <f t="shared" si="30"/>
        <v>0.60227272727272729</v>
      </c>
      <c r="CR44" s="49">
        <f t="shared" si="31"/>
        <v>0.87121212121212122</v>
      </c>
      <c r="CT44" s="48" t="s">
        <v>281</v>
      </c>
      <c r="CU44" s="48">
        <v>393</v>
      </c>
      <c r="CV44" s="48">
        <v>513</v>
      </c>
      <c r="CW44" s="48">
        <v>561</v>
      </c>
      <c r="CX44" s="49">
        <f t="shared" si="32"/>
        <v>0.70053475935828879</v>
      </c>
      <c r="CY44" s="49">
        <f t="shared" si="33"/>
        <v>0.91443850267379678</v>
      </c>
      <c r="CZ44" s="48">
        <v>288</v>
      </c>
      <c r="DA44" s="48">
        <v>388</v>
      </c>
      <c r="DB44" s="48">
        <v>435</v>
      </c>
      <c r="DC44" s="49">
        <f t="shared" si="34"/>
        <v>0.66206896551724137</v>
      </c>
      <c r="DD44" s="49">
        <f t="shared" si="35"/>
        <v>0.89195402298850579</v>
      </c>
      <c r="DF44" s="48" t="s">
        <v>282</v>
      </c>
      <c r="DG44" s="48">
        <v>27</v>
      </c>
      <c r="DH44" s="48">
        <v>27</v>
      </c>
      <c r="DI44" s="48">
        <v>27</v>
      </c>
      <c r="DJ44" s="49">
        <f t="shared" si="36"/>
        <v>1</v>
      </c>
      <c r="DK44" s="49">
        <f t="shared" si="37"/>
        <v>1</v>
      </c>
      <c r="DL44" s="48">
        <v>24</v>
      </c>
      <c r="DM44" s="48">
        <v>24</v>
      </c>
      <c r="DN44" s="48">
        <v>25</v>
      </c>
      <c r="DO44" s="49">
        <f t="shared" si="38"/>
        <v>0.96</v>
      </c>
      <c r="DP44" s="49">
        <f t="shared" si="39"/>
        <v>0.96</v>
      </c>
      <c r="DR44" s="48" t="s">
        <v>280</v>
      </c>
      <c r="DS44" s="48">
        <v>108</v>
      </c>
      <c r="DT44" s="48">
        <v>108</v>
      </c>
      <c r="DU44" s="48">
        <v>111</v>
      </c>
      <c r="DV44" s="49">
        <f t="shared" si="40"/>
        <v>0.97297297297297303</v>
      </c>
      <c r="DW44" s="49">
        <f t="shared" si="41"/>
        <v>0.97297297297297303</v>
      </c>
      <c r="DX44" s="48">
        <v>24</v>
      </c>
      <c r="DY44" s="48">
        <v>24</v>
      </c>
      <c r="DZ44" s="48">
        <v>28</v>
      </c>
      <c r="EA44" s="49">
        <f t="shared" si="42"/>
        <v>0.8571428571428571</v>
      </c>
      <c r="EB44" s="49">
        <f t="shared" si="43"/>
        <v>0.8571428571428571</v>
      </c>
      <c r="ED44" s="50" t="s">
        <v>281</v>
      </c>
      <c r="EE44" s="51">
        <v>218.99999999999983</v>
      </c>
      <c r="EF44" s="51">
        <v>317.99999999999972</v>
      </c>
      <c r="EG44" s="51">
        <v>359</v>
      </c>
      <c r="EH44" s="49">
        <f t="shared" si="44"/>
        <v>0.6100278551532029</v>
      </c>
      <c r="EI44" s="49">
        <f t="shared" si="45"/>
        <v>0.88579387186629444</v>
      </c>
      <c r="EJ44" s="51">
        <v>238</v>
      </c>
      <c r="EK44" s="51">
        <v>333.99999999999989</v>
      </c>
      <c r="EL44" s="51">
        <v>363</v>
      </c>
      <c r="EM44" s="49">
        <f t="shared" si="46"/>
        <v>0.65564738292011016</v>
      </c>
      <c r="EN44" s="49">
        <f t="shared" si="47"/>
        <v>0.9201101928374652</v>
      </c>
      <c r="EP44" s="50" t="s">
        <v>280</v>
      </c>
      <c r="EQ44" s="51">
        <v>26</v>
      </c>
      <c r="ER44" s="51">
        <v>26</v>
      </c>
      <c r="ES44" s="51">
        <v>26</v>
      </c>
      <c r="ET44" s="49">
        <f t="shared" si="48"/>
        <v>1</v>
      </c>
      <c r="EU44" s="49">
        <f t="shared" si="49"/>
        <v>1</v>
      </c>
      <c r="EV44" s="52">
        <v>127.99999999999999</v>
      </c>
      <c r="EW44" s="52">
        <v>127.99999999999999</v>
      </c>
      <c r="EX44" s="52">
        <v>127.99999999999999</v>
      </c>
      <c r="EY44" s="53">
        <f t="shared" si="50"/>
        <v>1</v>
      </c>
      <c r="EZ44" s="49">
        <f t="shared" si="51"/>
        <v>1</v>
      </c>
      <c r="FB44" s="54" t="s">
        <v>279</v>
      </c>
      <c r="FC44" s="52">
        <v>8</v>
      </c>
      <c r="FD44" s="52">
        <v>10</v>
      </c>
      <c r="FE44" s="52">
        <v>11</v>
      </c>
      <c r="FF44" s="53">
        <f t="shared" si="52"/>
        <v>0.72727272727272729</v>
      </c>
      <c r="FG44" s="49">
        <f t="shared" si="53"/>
        <v>0.90909090909090906</v>
      </c>
      <c r="FH44" s="52">
        <v>5</v>
      </c>
      <c r="FI44" s="52">
        <v>6</v>
      </c>
      <c r="FJ44" s="52">
        <v>8</v>
      </c>
      <c r="FK44" s="53">
        <f t="shared" si="54"/>
        <v>0.625</v>
      </c>
      <c r="FL44" s="49">
        <f t="shared" si="55"/>
        <v>0.75</v>
      </c>
      <c r="FN44" s="54" t="s">
        <v>281</v>
      </c>
      <c r="FO44" s="109">
        <v>225.99999999999997</v>
      </c>
      <c r="FP44" s="109">
        <v>287</v>
      </c>
      <c r="FQ44" s="109">
        <v>288</v>
      </c>
      <c r="FR44" s="53">
        <f t="shared" si="56"/>
        <v>0.7847222222222221</v>
      </c>
      <c r="FS44" s="49">
        <f t="shared" si="57"/>
        <v>0.99652777777777779</v>
      </c>
      <c r="FT44" s="109">
        <v>199.00000000000028</v>
      </c>
      <c r="FU44" s="109">
        <v>274.00000000000006</v>
      </c>
      <c r="FV44" s="109">
        <v>278</v>
      </c>
      <c r="FW44" s="53">
        <f t="shared" si="58"/>
        <v>0.71582733812949739</v>
      </c>
      <c r="FX44" s="49">
        <f t="shared" si="59"/>
        <v>0.98561151079136711</v>
      </c>
      <c r="FZ44" s="54" t="s">
        <v>280</v>
      </c>
      <c r="GA44" s="109">
        <v>124</v>
      </c>
      <c r="GB44" s="109">
        <v>126</v>
      </c>
      <c r="GC44" s="109">
        <v>126</v>
      </c>
      <c r="GD44" s="53">
        <f t="shared" si="60"/>
        <v>0.98412698412698407</v>
      </c>
      <c r="GE44" s="49">
        <f t="shared" si="61"/>
        <v>1</v>
      </c>
      <c r="GF44" s="109">
        <v>30</v>
      </c>
      <c r="GG44" s="109">
        <v>30</v>
      </c>
      <c r="GH44" s="109">
        <v>35</v>
      </c>
      <c r="GI44" s="53">
        <f t="shared" si="62"/>
        <v>0.8571428571428571</v>
      </c>
      <c r="GJ44" s="49">
        <f t="shared" si="63"/>
        <v>0.8571428571428571</v>
      </c>
      <c r="GL44" s="54" t="s">
        <v>829</v>
      </c>
      <c r="GM44" s="109">
        <v>22</v>
      </c>
      <c r="GN44" s="109">
        <v>22</v>
      </c>
      <c r="GO44" s="109">
        <v>22</v>
      </c>
      <c r="GP44" s="53">
        <f t="shared" si="64"/>
        <v>1</v>
      </c>
      <c r="GQ44" s="49">
        <f t="shared" si="65"/>
        <v>1</v>
      </c>
      <c r="GR44" s="109">
        <v>11</v>
      </c>
      <c r="GS44" s="109">
        <v>11</v>
      </c>
      <c r="GT44" s="109">
        <v>11</v>
      </c>
      <c r="GU44" s="53">
        <f t="shared" si="66"/>
        <v>1</v>
      </c>
      <c r="GV44" s="49">
        <f t="shared" si="67"/>
        <v>1</v>
      </c>
      <c r="GX44" s="54" t="s">
        <v>829</v>
      </c>
      <c r="GY44" s="109">
        <v>27</v>
      </c>
      <c r="GZ44" s="109">
        <v>27</v>
      </c>
      <c r="HA44" s="109">
        <v>28</v>
      </c>
      <c r="HB44" s="53">
        <f t="shared" si="68"/>
        <v>0.9642857142857143</v>
      </c>
      <c r="HC44" s="49">
        <f t="shared" si="69"/>
        <v>0.9642857142857143</v>
      </c>
      <c r="HD44" s="109">
        <v>11</v>
      </c>
      <c r="HE44" s="109">
        <v>11</v>
      </c>
      <c r="HF44" s="109">
        <v>12</v>
      </c>
      <c r="HG44" s="53">
        <f t="shared" si="70"/>
        <v>0.91666666666666663</v>
      </c>
      <c r="HH44" s="49">
        <f t="shared" si="71"/>
        <v>0.91666666666666663</v>
      </c>
      <c r="HJ44" s="54" t="s">
        <v>279</v>
      </c>
      <c r="HK44" s="109">
        <v>6</v>
      </c>
      <c r="HL44" s="109">
        <v>8</v>
      </c>
      <c r="HM44" s="109">
        <v>10</v>
      </c>
      <c r="HN44" s="53">
        <f t="shared" si="72"/>
        <v>0.6</v>
      </c>
      <c r="HO44" s="49">
        <f t="shared" si="73"/>
        <v>0.8</v>
      </c>
      <c r="HP44" s="109">
        <v>3</v>
      </c>
      <c r="HQ44" s="109">
        <v>5</v>
      </c>
      <c r="HR44" s="109">
        <v>5</v>
      </c>
      <c r="HS44" s="53">
        <f t="shared" si="74"/>
        <v>0.6</v>
      </c>
      <c r="HT44" s="49">
        <f t="shared" si="75"/>
        <v>1</v>
      </c>
      <c r="HV44" s="111" t="s">
        <v>280</v>
      </c>
      <c r="HW44" s="112">
        <v>114</v>
      </c>
      <c r="HX44" s="112">
        <v>114</v>
      </c>
      <c r="HY44" s="109">
        <v>114</v>
      </c>
      <c r="HZ44" s="53">
        <f t="shared" si="88"/>
        <v>1</v>
      </c>
      <c r="IA44" s="49">
        <f t="shared" si="89"/>
        <v>1</v>
      </c>
      <c r="IB44" s="109">
        <v>53</v>
      </c>
      <c r="IC44" s="109">
        <v>53</v>
      </c>
      <c r="ID44" s="109">
        <v>53</v>
      </c>
      <c r="IE44" s="53">
        <f t="shared" si="76"/>
        <v>1</v>
      </c>
      <c r="IF44" s="49">
        <f t="shared" si="77"/>
        <v>1</v>
      </c>
      <c r="IH44" s="111" t="s">
        <v>829</v>
      </c>
      <c r="II44" s="112">
        <v>24</v>
      </c>
      <c r="IJ44" s="112">
        <v>24</v>
      </c>
      <c r="IK44" s="109">
        <v>24</v>
      </c>
      <c r="IL44" s="53">
        <f t="shared" si="82"/>
        <v>1</v>
      </c>
      <c r="IM44" s="49">
        <f t="shared" si="83"/>
        <v>1</v>
      </c>
      <c r="IN44" s="109">
        <v>9</v>
      </c>
      <c r="IO44" s="112">
        <v>9</v>
      </c>
      <c r="IP44" s="109">
        <v>9</v>
      </c>
      <c r="IQ44" s="53">
        <f t="shared" si="78"/>
        <v>1</v>
      </c>
      <c r="IR44" s="49">
        <f t="shared" si="79"/>
        <v>1</v>
      </c>
    </row>
    <row r="45" spans="1:252" x14ac:dyDescent="0.25">
      <c r="A45" s="48" t="s">
        <v>282</v>
      </c>
      <c r="B45" s="48" t="s">
        <v>325</v>
      </c>
      <c r="C45" s="48">
        <v>67</v>
      </c>
      <c r="D45" s="48">
        <v>80</v>
      </c>
      <c r="E45" s="48">
        <v>89</v>
      </c>
      <c r="F45" s="49">
        <f t="shared" si="0"/>
        <v>0.7528089887640449</v>
      </c>
      <c r="G45" s="49">
        <f t="shared" si="1"/>
        <v>0.898876404494382</v>
      </c>
      <c r="H45" s="48">
        <v>44</v>
      </c>
      <c r="I45" s="48">
        <v>66</v>
      </c>
      <c r="J45" s="48">
        <v>72</v>
      </c>
      <c r="K45" s="49">
        <f t="shared" si="2"/>
        <v>0.61111111111111116</v>
      </c>
      <c r="L45" s="49">
        <f t="shared" si="3"/>
        <v>0.91666666666666663</v>
      </c>
      <c r="N45" s="48" t="s">
        <v>279</v>
      </c>
      <c r="O45" s="48">
        <v>9</v>
      </c>
      <c r="P45" s="48">
        <v>14</v>
      </c>
      <c r="Q45" s="48">
        <v>15</v>
      </c>
      <c r="R45" s="49">
        <f t="shared" si="4"/>
        <v>0.6</v>
      </c>
      <c r="S45" s="49">
        <f t="shared" si="5"/>
        <v>0.93333333333333335</v>
      </c>
      <c r="T45" s="48">
        <v>2</v>
      </c>
      <c r="U45" s="48">
        <v>5</v>
      </c>
      <c r="V45" s="48">
        <v>5</v>
      </c>
      <c r="W45" s="49">
        <f t="shared" si="6"/>
        <v>0.4</v>
      </c>
      <c r="X45" s="49">
        <f t="shared" si="7"/>
        <v>1</v>
      </c>
      <c r="Z45" s="48" t="s">
        <v>279</v>
      </c>
      <c r="AA45" s="48">
        <v>12</v>
      </c>
      <c r="AB45" s="48">
        <v>14</v>
      </c>
      <c r="AC45" s="48">
        <v>21</v>
      </c>
      <c r="AD45" s="49">
        <f t="shared" si="8"/>
        <v>0.5714285714285714</v>
      </c>
      <c r="AE45" s="49">
        <f t="shared" si="9"/>
        <v>0.66666666666666663</v>
      </c>
      <c r="AF45" s="48">
        <v>3</v>
      </c>
      <c r="AG45" s="48">
        <v>8</v>
      </c>
      <c r="AH45" s="48">
        <v>10</v>
      </c>
      <c r="AI45" s="49">
        <f t="shared" si="10"/>
        <v>0.3</v>
      </c>
      <c r="AJ45" s="49">
        <f t="shared" si="11"/>
        <v>0.8</v>
      </c>
      <c r="AL45" s="48" t="s">
        <v>280</v>
      </c>
      <c r="AM45" s="48">
        <v>202</v>
      </c>
      <c r="AN45" s="48">
        <v>203</v>
      </c>
      <c r="AO45" s="48">
        <v>203</v>
      </c>
      <c r="AP45" s="49">
        <f t="shared" si="12"/>
        <v>0.99507389162561577</v>
      </c>
      <c r="AQ45" s="49">
        <f t="shared" si="13"/>
        <v>1</v>
      </c>
      <c r="AR45" s="48">
        <v>15</v>
      </c>
      <c r="AS45" s="48">
        <v>15</v>
      </c>
      <c r="AT45" s="48">
        <v>15</v>
      </c>
      <c r="AU45" s="49">
        <f t="shared" si="14"/>
        <v>1</v>
      </c>
      <c r="AV45" s="49">
        <f t="shared" si="15"/>
        <v>1</v>
      </c>
      <c r="AX45" s="48" t="s">
        <v>280</v>
      </c>
      <c r="AY45" s="48">
        <v>145</v>
      </c>
      <c r="AZ45" s="48">
        <v>148</v>
      </c>
      <c r="BA45" s="48">
        <v>148</v>
      </c>
      <c r="BB45" s="49">
        <f t="shared" si="16"/>
        <v>0.97972972972972971</v>
      </c>
      <c r="BC45" s="49">
        <f t="shared" si="17"/>
        <v>1</v>
      </c>
      <c r="BD45" s="48">
        <v>16</v>
      </c>
      <c r="BE45" s="48">
        <v>16</v>
      </c>
      <c r="BF45" s="48">
        <v>16</v>
      </c>
      <c r="BG45" s="49">
        <f t="shared" si="18"/>
        <v>1</v>
      </c>
      <c r="BH45" s="49">
        <f t="shared" si="19"/>
        <v>1</v>
      </c>
      <c r="BJ45" s="48" t="s">
        <v>278</v>
      </c>
      <c r="BK45" s="48">
        <v>301</v>
      </c>
      <c r="BL45" s="48">
        <v>320</v>
      </c>
      <c r="BM45" s="48">
        <v>375</v>
      </c>
      <c r="BN45" s="49">
        <f t="shared" si="20"/>
        <v>0.80266666666666664</v>
      </c>
      <c r="BO45" s="49">
        <f t="shared" si="21"/>
        <v>0.85333333333333339</v>
      </c>
      <c r="BP45" s="48">
        <v>65</v>
      </c>
      <c r="BQ45" s="48">
        <v>74</v>
      </c>
      <c r="BR45" s="48">
        <v>84</v>
      </c>
      <c r="BS45" s="49">
        <f t="shared" si="22"/>
        <v>0.77380952380952384</v>
      </c>
      <c r="BT45" s="49">
        <f t="shared" si="23"/>
        <v>0.88095238095238093</v>
      </c>
      <c r="BV45" s="48" t="s">
        <v>281</v>
      </c>
      <c r="BW45" s="48">
        <v>476</v>
      </c>
      <c r="BX45" s="48">
        <v>624</v>
      </c>
      <c r="BY45" s="48">
        <v>735</v>
      </c>
      <c r="BZ45" s="49">
        <f t="shared" si="24"/>
        <v>0.64761904761904765</v>
      </c>
      <c r="CA45" s="49">
        <f t="shared" si="25"/>
        <v>0.84897959183673466</v>
      </c>
      <c r="CB45" s="48">
        <v>244</v>
      </c>
      <c r="CC45" s="48">
        <v>341</v>
      </c>
      <c r="CD45" s="48">
        <v>387</v>
      </c>
      <c r="CE45" s="49">
        <f t="shared" si="26"/>
        <v>0.63049095607235139</v>
      </c>
      <c r="CF45" s="49">
        <f t="shared" si="27"/>
        <v>0.88113695090439281</v>
      </c>
      <c r="CH45" s="48" t="s">
        <v>282</v>
      </c>
      <c r="CI45" s="48">
        <v>25</v>
      </c>
      <c r="CJ45" s="48">
        <v>25</v>
      </c>
      <c r="CK45" s="48">
        <v>26</v>
      </c>
      <c r="CL45" s="49">
        <f t="shared" si="28"/>
        <v>0.96153846153846156</v>
      </c>
      <c r="CM45" s="49">
        <f t="shared" si="29"/>
        <v>0.96153846153846156</v>
      </c>
      <c r="CN45" s="48">
        <v>15</v>
      </c>
      <c r="CO45" s="48">
        <v>15</v>
      </c>
      <c r="CP45" s="48">
        <v>16</v>
      </c>
      <c r="CQ45" s="49">
        <f t="shared" si="30"/>
        <v>0.9375</v>
      </c>
      <c r="CR45" s="49">
        <f t="shared" si="31"/>
        <v>0.9375</v>
      </c>
      <c r="CT45" s="48" t="s">
        <v>282</v>
      </c>
      <c r="CU45" s="48">
        <v>38</v>
      </c>
      <c r="CV45" s="48">
        <v>40</v>
      </c>
      <c r="CW45" s="48">
        <v>43</v>
      </c>
      <c r="CX45" s="49">
        <f t="shared" si="32"/>
        <v>0.88372093023255816</v>
      </c>
      <c r="CY45" s="49">
        <f t="shared" si="33"/>
        <v>0.93023255813953487</v>
      </c>
      <c r="CZ45" s="48">
        <v>72</v>
      </c>
      <c r="DA45" s="48">
        <v>73</v>
      </c>
      <c r="DB45" s="48">
        <v>77</v>
      </c>
      <c r="DC45" s="49">
        <f t="shared" si="34"/>
        <v>0.93506493506493504</v>
      </c>
      <c r="DD45" s="49">
        <f t="shared" si="35"/>
        <v>0.94805194805194803</v>
      </c>
      <c r="DF45" s="48" t="s">
        <v>283</v>
      </c>
      <c r="DG45" s="48">
        <v>26</v>
      </c>
      <c r="DH45" s="48">
        <v>26</v>
      </c>
      <c r="DI45" s="48">
        <v>26</v>
      </c>
      <c r="DJ45" s="49">
        <f t="shared" si="36"/>
        <v>1</v>
      </c>
      <c r="DK45" s="49">
        <f t="shared" si="37"/>
        <v>1</v>
      </c>
      <c r="DL45" s="48">
        <v>13</v>
      </c>
      <c r="DM45" s="48">
        <v>14</v>
      </c>
      <c r="DN45" s="48">
        <v>14</v>
      </c>
      <c r="DO45" s="49">
        <f t="shared" si="38"/>
        <v>0.9285714285714286</v>
      </c>
      <c r="DP45" s="49">
        <f t="shared" si="39"/>
        <v>1</v>
      </c>
      <c r="DR45" s="48" t="s">
        <v>281</v>
      </c>
      <c r="DS45" s="48">
        <v>270</v>
      </c>
      <c r="DT45" s="48">
        <v>365</v>
      </c>
      <c r="DU45" s="48">
        <v>439</v>
      </c>
      <c r="DV45" s="49">
        <f t="shared" si="40"/>
        <v>0.61503416856492032</v>
      </c>
      <c r="DW45" s="49">
        <f t="shared" si="41"/>
        <v>0.83143507972665143</v>
      </c>
      <c r="DX45" s="48">
        <v>217</v>
      </c>
      <c r="DY45" s="48">
        <v>310</v>
      </c>
      <c r="DZ45" s="48">
        <v>365</v>
      </c>
      <c r="EA45" s="49">
        <f t="shared" si="42"/>
        <v>0.59452054794520548</v>
      </c>
      <c r="EB45" s="49">
        <f t="shared" si="43"/>
        <v>0.84931506849315064</v>
      </c>
      <c r="ED45" s="50" t="s">
        <v>282</v>
      </c>
      <c r="EE45" s="51">
        <v>21.999999999999996</v>
      </c>
      <c r="EF45" s="51">
        <v>21.999999999999996</v>
      </c>
      <c r="EG45" s="51">
        <v>23</v>
      </c>
      <c r="EH45" s="49">
        <f t="shared" si="44"/>
        <v>0.95652173913043459</v>
      </c>
      <c r="EI45" s="49">
        <f t="shared" si="45"/>
        <v>0.95652173913043459</v>
      </c>
      <c r="EJ45" s="51">
        <v>29.999999999999996</v>
      </c>
      <c r="EK45" s="51">
        <v>29.999999999999996</v>
      </c>
      <c r="EL45" s="51">
        <v>31</v>
      </c>
      <c r="EM45" s="49">
        <f t="shared" si="46"/>
        <v>0.96774193548387089</v>
      </c>
      <c r="EN45" s="49">
        <f t="shared" si="47"/>
        <v>0.96774193548387089</v>
      </c>
      <c r="EP45" s="50" t="s">
        <v>281</v>
      </c>
      <c r="EQ45" s="51">
        <v>216.99999999999974</v>
      </c>
      <c r="ER45" s="51">
        <v>295.99999999999966</v>
      </c>
      <c r="ES45" s="51">
        <v>335</v>
      </c>
      <c r="ET45" s="49">
        <f t="shared" si="48"/>
        <v>0.64776119402985</v>
      </c>
      <c r="EU45" s="49">
        <f t="shared" si="49"/>
        <v>0.88358208955223783</v>
      </c>
      <c r="EV45" s="52">
        <v>213.99999999999983</v>
      </c>
      <c r="EW45" s="52">
        <v>273.00000000000017</v>
      </c>
      <c r="EX45" s="52">
        <v>275.00000000000006</v>
      </c>
      <c r="EY45" s="53">
        <f t="shared" si="50"/>
        <v>0.77818181818181742</v>
      </c>
      <c r="EZ45" s="49">
        <f t="shared" si="51"/>
        <v>0.99272727272727312</v>
      </c>
      <c r="FB45" s="54" t="s">
        <v>280</v>
      </c>
      <c r="FC45" s="52">
        <v>127.99999999999999</v>
      </c>
      <c r="FD45" s="52">
        <v>127.99999999999999</v>
      </c>
      <c r="FE45" s="52">
        <v>127.99999999999999</v>
      </c>
      <c r="FF45" s="53">
        <f t="shared" si="52"/>
        <v>1</v>
      </c>
      <c r="FG45" s="49">
        <f t="shared" si="53"/>
        <v>1</v>
      </c>
      <c r="FH45" s="52">
        <v>36</v>
      </c>
      <c r="FI45" s="52">
        <v>36</v>
      </c>
      <c r="FJ45" s="52">
        <v>36</v>
      </c>
      <c r="FK45" s="53">
        <f t="shared" si="54"/>
        <v>1</v>
      </c>
      <c r="FL45" s="49">
        <f t="shared" si="55"/>
        <v>1</v>
      </c>
      <c r="FN45" s="54" t="s">
        <v>282</v>
      </c>
      <c r="FO45" s="109">
        <v>49</v>
      </c>
      <c r="FP45" s="109">
        <v>55.000000000000007</v>
      </c>
      <c r="FQ45" s="109">
        <v>57</v>
      </c>
      <c r="FR45" s="53">
        <f t="shared" si="56"/>
        <v>0.85964912280701755</v>
      </c>
      <c r="FS45" s="49">
        <f t="shared" si="57"/>
        <v>0.9649122807017545</v>
      </c>
      <c r="FT45" s="109">
        <v>59</v>
      </c>
      <c r="FU45" s="109">
        <v>76.000000000000014</v>
      </c>
      <c r="FV45" s="109">
        <v>77</v>
      </c>
      <c r="FW45" s="53">
        <f t="shared" si="58"/>
        <v>0.76623376623376627</v>
      </c>
      <c r="FX45" s="49">
        <f t="shared" si="59"/>
        <v>0.98701298701298723</v>
      </c>
      <c r="FZ45" s="54" t="s">
        <v>829</v>
      </c>
      <c r="GA45" s="48">
        <v>23</v>
      </c>
      <c r="GB45" s="48">
        <v>24</v>
      </c>
      <c r="GC45" s="48">
        <v>24</v>
      </c>
      <c r="GD45" s="53">
        <f t="shared" si="60"/>
        <v>0.95833333333333337</v>
      </c>
      <c r="GE45" s="49">
        <f t="shared" si="61"/>
        <v>1</v>
      </c>
      <c r="GF45" s="52">
        <v>13</v>
      </c>
      <c r="GG45" s="52">
        <v>13</v>
      </c>
      <c r="GH45" s="52">
        <v>13</v>
      </c>
      <c r="GI45" s="53">
        <f t="shared" si="62"/>
        <v>1</v>
      </c>
      <c r="GJ45" s="49">
        <f t="shared" si="63"/>
        <v>1</v>
      </c>
      <c r="GL45" s="54" t="s">
        <v>830</v>
      </c>
      <c r="GM45" s="48">
        <v>66</v>
      </c>
      <c r="GN45" s="48">
        <v>105</v>
      </c>
      <c r="GO45" s="48">
        <v>120</v>
      </c>
      <c r="GP45" s="53">
        <f t="shared" si="64"/>
        <v>0.55000000000000004</v>
      </c>
      <c r="GQ45" s="49">
        <f t="shared" si="65"/>
        <v>0.875</v>
      </c>
      <c r="GR45" s="52">
        <v>50</v>
      </c>
      <c r="GS45" s="52">
        <v>103</v>
      </c>
      <c r="GT45" s="52">
        <v>119</v>
      </c>
      <c r="GU45" s="53">
        <f t="shared" si="66"/>
        <v>0.42016806722689076</v>
      </c>
      <c r="GV45" s="49">
        <f t="shared" si="67"/>
        <v>0.86554621848739499</v>
      </c>
      <c r="GX45" s="54" t="s">
        <v>830</v>
      </c>
      <c r="GY45" s="48">
        <v>67</v>
      </c>
      <c r="GZ45" s="48">
        <v>97</v>
      </c>
      <c r="HA45" s="48">
        <v>103</v>
      </c>
      <c r="HB45" s="53">
        <f t="shared" si="68"/>
        <v>0.65048543689320393</v>
      </c>
      <c r="HC45" s="49">
        <f t="shared" si="69"/>
        <v>0.94174757281553401</v>
      </c>
      <c r="HD45" s="52">
        <v>69</v>
      </c>
      <c r="HE45" s="52">
        <v>97</v>
      </c>
      <c r="HF45" s="109">
        <v>108</v>
      </c>
      <c r="HG45" s="53">
        <f t="shared" si="70"/>
        <v>0.63888888888888884</v>
      </c>
      <c r="HH45" s="49">
        <f t="shared" si="71"/>
        <v>0.89814814814814814</v>
      </c>
      <c r="HJ45" s="54" t="s">
        <v>280</v>
      </c>
      <c r="HK45" s="48">
        <v>124</v>
      </c>
      <c r="HL45" s="48">
        <v>124</v>
      </c>
      <c r="HM45" s="48">
        <v>130</v>
      </c>
      <c r="HN45" s="53">
        <f t="shared" si="72"/>
        <v>0.9538461538461539</v>
      </c>
      <c r="HO45" s="49">
        <f t="shared" si="73"/>
        <v>0.9538461538461539</v>
      </c>
      <c r="HP45" s="52">
        <v>39</v>
      </c>
      <c r="HQ45" s="52">
        <v>39</v>
      </c>
      <c r="HR45" s="52">
        <v>39</v>
      </c>
      <c r="HS45" s="53">
        <f t="shared" si="74"/>
        <v>1</v>
      </c>
      <c r="HT45" s="49">
        <f t="shared" si="75"/>
        <v>1</v>
      </c>
      <c r="HV45" s="111" t="s">
        <v>829</v>
      </c>
      <c r="HW45" s="112">
        <v>28</v>
      </c>
      <c r="HX45" s="112">
        <v>28</v>
      </c>
      <c r="HY45" s="48">
        <v>28</v>
      </c>
      <c r="HZ45" s="53">
        <f t="shared" si="88"/>
        <v>1</v>
      </c>
      <c r="IA45" s="49">
        <f t="shared" si="89"/>
        <v>1</v>
      </c>
      <c r="IB45" s="52">
        <v>13</v>
      </c>
      <c r="IC45" s="52">
        <v>13</v>
      </c>
      <c r="ID45" s="52">
        <v>15</v>
      </c>
      <c r="IE45" s="53">
        <f t="shared" si="76"/>
        <v>0.8666666666666667</v>
      </c>
      <c r="IF45" s="49">
        <f t="shared" si="77"/>
        <v>0.8666666666666667</v>
      </c>
      <c r="IH45" s="111" t="s">
        <v>830</v>
      </c>
      <c r="II45" s="112">
        <v>39</v>
      </c>
      <c r="IJ45" s="112">
        <v>70</v>
      </c>
      <c r="IK45" s="48">
        <v>89</v>
      </c>
      <c r="IL45" s="53">
        <f t="shared" si="82"/>
        <v>0.43820224719101125</v>
      </c>
      <c r="IM45" s="49">
        <f t="shared" si="83"/>
        <v>0.7865168539325843</v>
      </c>
      <c r="IN45" s="52">
        <v>67</v>
      </c>
      <c r="IO45" s="112">
        <v>92</v>
      </c>
      <c r="IP45" s="52">
        <v>111</v>
      </c>
      <c r="IQ45" s="53">
        <f t="shared" si="78"/>
        <v>0.60360360360360366</v>
      </c>
      <c r="IR45" s="49">
        <f t="shared" si="79"/>
        <v>0.8288288288288288</v>
      </c>
    </row>
    <row r="46" spans="1:252" x14ac:dyDescent="0.25">
      <c r="A46" s="48" t="s">
        <v>283</v>
      </c>
      <c r="B46" s="48" t="s">
        <v>326</v>
      </c>
      <c r="C46" s="48">
        <v>84</v>
      </c>
      <c r="D46" s="48">
        <v>87</v>
      </c>
      <c r="E46" s="48">
        <v>91</v>
      </c>
      <c r="F46" s="49">
        <f t="shared" si="0"/>
        <v>0.92307692307692313</v>
      </c>
      <c r="G46" s="49">
        <f t="shared" si="1"/>
        <v>0.95604395604395609</v>
      </c>
      <c r="H46" s="48">
        <v>40</v>
      </c>
      <c r="I46" s="48">
        <v>43</v>
      </c>
      <c r="J46" s="48">
        <v>44</v>
      </c>
      <c r="K46" s="49">
        <f t="shared" si="2"/>
        <v>0.90909090909090906</v>
      </c>
      <c r="L46" s="49">
        <f t="shared" si="3"/>
        <v>0.97727272727272729</v>
      </c>
      <c r="N46" s="48" t="s">
        <v>280</v>
      </c>
      <c r="O46" s="48">
        <v>88</v>
      </c>
      <c r="P46" s="48">
        <v>88</v>
      </c>
      <c r="Q46" s="48">
        <v>88</v>
      </c>
      <c r="R46" s="49">
        <f t="shared" si="4"/>
        <v>1</v>
      </c>
      <c r="S46" s="49">
        <f t="shared" si="5"/>
        <v>1</v>
      </c>
      <c r="T46" s="48">
        <v>8</v>
      </c>
      <c r="U46" s="48">
        <v>8</v>
      </c>
      <c r="V46" s="48">
        <v>8</v>
      </c>
      <c r="W46" s="49">
        <f t="shared" si="6"/>
        <v>1</v>
      </c>
      <c r="X46" s="49">
        <f t="shared" si="7"/>
        <v>1</v>
      </c>
      <c r="Z46" s="48" t="s">
        <v>280</v>
      </c>
      <c r="AA46" s="48">
        <v>175</v>
      </c>
      <c r="AB46" s="48">
        <v>175</v>
      </c>
      <c r="AC46" s="48">
        <v>178</v>
      </c>
      <c r="AD46" s="49">
        <f t="shared" si="8"/>
        <v>0.9831460674157303</v>
      </c>
      <c r="AE46" s="49">
        <f t="shared" si="9"/>
        <v>0.9831460674157303</v>
      </c>
      <c r="AF46" s="48">
        <v>13</v>
      </c>
      <c r="AG46" s="48">
        <v>13</v>
      </c>
      <c r="AH46" s="48">
        <v>16</v>
      </c>
      <c r="AI46" s="49">
        <f t="shared" si="10"/>
        <v>0.8125</v>
      </c>
      <c r="AJ46" s="49">
        <f t="shared" si="11"/>
        <v>0.8125</v>
      </c>
      <c r="AL46" s="48" t="s">
        <v>281</v>
      </c>
      <c r="AM46" s="48">
        <v>498</v>
      </c>
      <c r="AN46" s="48">
        <v>638</v>
      </c>
      <c r="AO46" s="48">
        <v>691</v>
      </c>
      <c r="AP46" s="49">
        <f t="shared" si="12"/>
        <v>0.72069464544138928</v>
      </c>
      <c r="AQ46" s="49">
        <f t="shared" si="13"/>
        <v>0.92329956584659911</v>
      </c>
      <c r="AR46" s="48">
        <v>238</v>
      </c>
      <c r="AS46" s="48">
        <v>305</v>
      </c>
      <c r="AT46" s="48">
        <v>329</v>
      </c>
      <c r="AU46" s="49">
        <f t="shared" si="14"/>
        <v>0.72340425531914898</v>
      </c>
      <c r="AV46" s="49">
        <f t="shared" si="15"/>
        <v>0.92705167173252279</v>
      </c>
      <c r="AX46" s="48" t="s">
        <v>281</v>
      </c>
      <c r="AY46" s="48">
        <v>438</v>
      </c>
      <c r="AZ46" s="48">
        <v>568</v>
      </c>
      <c r="BA46" s="48">
        <v>664</v>
      </c>
      <c r="BB46" s="49">
        <f t="shared" si="16"/>
        <v>0.65963855421686746</v>
      </c>
      <c r="BC46" s="49">
        <f t="shared" si="17"/>
        <v>0.85542168674698793</v>
      </c>
      <c r="BD46" s="48">
        <v>176</v>
      </c>
      <c r="BE46" s="48">
        <v>255</v>
      </c>
      <c r="BF46" s="48">
        <v>311</v>
      </c>
      <c r="BG46" s="49">
        <f t="shared" si="18"/>
        <v>0.56591639871382637</v>
      </c>
      <c r="BH46" s="49">
        <f t="shared" si="19"/>
        <v>0.819935691318328</v>
      </c>
      <c r="BJ46" s="48" t="s">
        <v>279</v>
      </c>
      <c r="BK46" s="48">
        <v>8</v>
      </c>
      <c r="BL46" s="48">
        <v>13</v>
      </c>
      <c r="BM46" s="48">
        <v>13</v>
      </c>
      <c r="BN46" s="49">
        <f t="shared" si="20"/>
        <v>0.61538461538461542</v>
      </c>
      <c r="BO46" s="49">
        <f t="shared" si="21"/>
        <v>1</v>
      </c>
      <c r="BP46" s="48">
        <v>0</v>
      </c>
      <c r="BQ46" s="48">
        <v>0</v>
      </c>
      <c r="BR46" s="48">
        <v>3</v>
      </c>
      <c r="BS46" s="49">
        <f t="shared" si="22"/>
        <v>0</v>
      </c>
      <c r="BT46" s="49">
        <f t="shared" si="23"/>
        <v>0</v>
      </c>
      <c r="BV46" s="48" t="s">
        <v>282</v>
      </c>
      <c r="BW46" s="48">
        <v>58</v>
      </c>
      <c r="BX46" s="48">
        <v>59</v>
      </c>
      <c r="BY46" s="48">
        <v>61</v>
      </c>
      <c r="BZ46" s="49">
        <f t="shared" si="24"/>
        <v>0.95081967213114749</v>
      </c>
      <c r="CA46" s="49">
        <f t="shared" si="25"/>
        <v>0.96721311475409832</v>
      </c>
      <c r="CB46" s="48">
        <v>55</v>
      </c>
      <c r="CC46" s="48">
        <v>58</v>
      </c>
      <c r="CD46" s="48">
        <v>60</v>
      </c>
      <c r="CE46" s="49">
        <f t="shared" si="26"/>
        <v>0.91666666666666663</v>
      </c>
      <c r="CF46" s="49">
        <f t="shared" si="27"/>
        <v>0.96666666666666667</v>
      </c>
      <c r="CH46" s="48" t="s">
        <v>283</v>
      </c>
      <c r="CI46" s="48">
        <v>33</v>
      </c>
      <c r="CJ46" s="48">
        <v>33</v>
      </c>
      <c r="CK46" s="48">
        <v>33</v>
      </c>
      <c r="CL46" s="49">
        <f t="shared" si="28"/>
        <v>1</v>
      </c>
      <c r="CM46" s="49">
        <f t="shared" si="29"/>
        <v>1</v>
      </c>
      <c r="CN46" s="48">
        <v>24</v>
      </c>
      <c r="CO46" s="48">
        <v>26</v>
      </c>
      <c r="CP46" s="48">
        <v>27</v>
      </c>
      <c r="CQ46" s="49">
        <f t="shared" si="30"/>
        <v>0.88888888888888884</v>
      </c>
      <c r="CR46" s="49">
        <f t="shared" si="31"/>
        <v>0.96296296296296291</v>
      </c>
      <c r="CT46" s="48" t="s">
        <v>283</v>
      </c>
      <c r="CU46" s="48">
        <v>40</v>
      </c>
      <c r="CV46" s="48">
        <v>43</v>
      </c>
      <c r="CW46" s="48">
        <v>46</v>
      </c>
      <c r="CX46" s="49">
        <f t="shared" si="32"/>
        <v>0.86956521739130432</v>
      </c>
      <c r="CY46" s="49">
        <f t="shared" si="33"/>
        <v>0.93478260869565222</v>
      </c>
      <c r="CZ46" s="48">
        <v>62</v>
      </c>
      <c r="DA46" s="48">
        <v>65</v>
      </c>
      <c r="DB46" s="48">
        <v>68</v>
      </c>
      <c r="DC46" s="49">
        <f t="shared" si="34"/>
        <v>0.91176470588235292</v>
      </c>
      <c r="DD46" s="49">
        <f t="shared" si="35"/>
        <v>0.95588235294117652</v>
      </c>
      <c r="DF46" s="48" t="s">
        <v>284</v>
      </c>
      <c r="DG46" s="48">
        <v>49</v>
      </c>
      <c r="DH46" s="48">
        <v>56</v>
      </c>
      <c r="DI46" s="48">
        <v>68</v>
      </c>
      <c r="DJ46" s="49">
        <f t="shared" si="36"/>
        <v>0.72058823529411764</v>
      </c>
      <c r="DK46" s="49">
        <f t="shared" si="37"/>
        <v>0.82352941176470584</v>
      </c>
      <c r="DL46" s="48">
        <v>15</v>
      </c>
      <c r="DM46" s="48">
        <v>21</v>
      </c>
      <c r="DN46" s="48">
        <v>23</v>
      </c>
      <c r="DO46" s="49">
        <f t="shared" si="38"/>
        <v>0.65217391304347827</v>
      </c>
      <c r="DP46" s="49">
        <f t="shared" si="39"/>
        <v>0.91304347826086951</v>
      </c>
      <c r="DR46" s="48" t="s">
        <v>282</v>
      </c>
      <c r="DS46" s="48">
        <v>24</v>
      </c>
      <c r="DT46" s="48">
        <v>31</v>
      </c>
      <c r="DU46" s="48">
        <v>32</v>
      </c>
      <c r="DV46" s="49">
        <f t="shared" si="40"/>
        <v>0.75</v>
      </c>
      <c r="DW46" s="49">
        <f t="shared" si="41"/>
        <v>0.96875</v>
      </c>
      <c r="DX46" s="48">
        <v>46</v>
      </c>
      <c r="DY46" s="48">
        <v>61</v>
      </c>
      <c r="DZ46" s="48">
        <v>63</v>
      </c>
      <c r="EA46" s="49">
        <f t="shared" si="42"/>
        <v>0.73015873015873012</v>
      </c>
      <c r="EB46" s="49">
        <f t="shared" si="43"/>
        <v>0.96825396825396826</v>
      </c>
      <c r="ED46" s="50" t="s">
        <v>283</v>
      </c>
      <c r="EE46" s="51">
        <v>45</v>
      </c>
      <c r="EF46" s="51">
        <v>45.999999999999979</v>
      </c>
      <c r="EG46" s="51">
        <v>49</v>
      </c>
      <c r="EH46" s="49">
        <f t="shared" si="44"/>
        <v>0.91836734693877553</v>
      </c>
      <c r="EI46" s="49">
        <f t="shared" si="45"/>
        <v>0.93877551020408123</v>
      </c>
      <c r="EJ46" s="51">
        <v>30.999999999999993</v>
      </c>
      <c r="EK46" s="51">
        <v>32</v>
      </c>
      <c r="EL46" s="51">
        <v>34</v>
      </c>
      <c r="EM46" s="49">
        <f t="shared" si="46"/>
        <v>0.9117647058823527</v>
      </c>
      <c r="EN46" s="49">
        <f t="shared" si="47"/>
        <v>0.94117647058823528</v>
      </c>
      <c r="EP46" s="50" t="s">
        <v>282</v>
      </c>
      <c r="EQ46" s="51">
        <v>37.999999999999986</v>
      </c>
      <c r="ER46" s="51">
        <v>56.000000000000007</v>
      </c>
      <c r="ES46" s="51">
        <v>58</v>
      </c>
      <c r="ET46" s="49">
        <f t="shared" si="48"/>
        <v>0.6551724137931032</v>
      </c>
      <c r="EU46" s="49">
        <f t="shared" si="49"/>
        <v>0.9655172413793105</v>
      </c>
      <c r="EV46" s="52">
        <v>26</v>
      </c>
      <c r="EW46" s="52">
        <v>26</v>
      </c>
      <c r="EX46" s="52">
        <v>26</v>
      </c>
      <c r="EY46" s="53">
        <f t="shared" si="50"/>
        <v>1</v>
      </c>
      <c r="EZ46" s="49">
        <f t="shared" si="51"/>
        <v>1</v>
      </c>
      <c r="FB46" s="54" t="s">
        <v>281</v>
      </c>
      <c r="FC46" s="52">
        <v>213.99999999999983</v>
      </c>
      <c r="FD46" s="52">
        <v>273.00000000000017</v>
      </c>
      <c r="FE46" s="52">
        <v>275.00000000000006</v>
      </c>
      <c r="FF46" s="53">
        <f t="shared" si="52"/>
        <v>0.77818181818181742</v>
      </c>
      <c r="FG46" s="49">
        <f t="shared" si="53"/>
        <v>0.99272727272727312</v>
      </c>
      <c r="FH46" s="52">
        <v>247.99999999999991</v>
      </c>
      <c r="FI46" s="52">
        <v>334</v>
      </c>
      <c r="FJ46" s="52">
        <v>336.99999999999994</v>
      </c>
      <c r="FK46" s="53">
        <f t="shared" si="54"/>
        <v>0.73590504451038563</v>
      </c>
      <c r="FL46" s="49">
        <f t="shared" si="55"/>
        <v>0.99109792284866483</v>
      </c>
      <c r="FN46" s="54" t="s">
        <v>283</v>
      </c>
      <c r="FO46" s="109">
        <v>52.999999999999993</v>
      </c>
      <c r="FP46" s="109">
        <v>55</v>
      </c>
      <c r="FQ46" s="109">
        <v>59</v>
      </c>
      <c r="FR46" s="53">
        <f t="shared" si="56"/>
        <v>0.89830508474576254</v>
      </c>
      <c r="FS46" s="49">
        <f t="shared" si="57"/>
        <v>0.93220338983050843</v>
      </c>
      <c r="FT46" s="109">
        <v>50.000000000000007</v>
      </c>
      <c r="FU46" s="109">
        <v>52.999999999999986</v>
      </c>
      <c r="FV46" s="109">
        <v>59</v>
      </c>
      <c r="FW46" s="53">
        <f t="shared" si="58"/>
        <v>0.84745762711864414</v>
      </c>
      <c r="FX46" s="49">
        <f t="shared" si="59"/>
        <v>0.89830508474576243</v>
      </c>
      <c r="FZ46" s="54" t="s">
        <v>830</v>
      </c>
      <c r="GA46" s="110">
        <v>76</v>
      </c>
      <c r="GB46" s="110">
        <v>111</v>
      </c>
      <c r="GC46" s="110">
        <v>122</v>
      </c>
      <c r="GD46" s="53">
        <f t="shared" si="60"/>
        <v>0.62295081967213117</v>
      </c>
      <c r="GE46" s="49">
        <f t="shared" si="61"/>
        <v>0.9098360655737705</v>
      </c>
      <c r="GF46" s="52">
        <v>98</v>
      </c>
      <c r="GG46" s="52">
        <v>141</v>
      </c>
      <c r="GH46" s="52">
        <v>163</v>
      </c>
      <c r="GI46" s="53">
        <f t="shared" si="62"/>
        <v>0.60122699386503065</v>
      </c>
      <c r="GJ46" s="49">
        <f t="shared" si="63"/>
        <v>0.86503067484662577</v>
      </c>
      <c r="GL46" s="54" t="s">
        <v>831</v>
      </c>
      <c r="GM46" s="110">
        <v>39</v>
      </c>
      <c r="GN46" s="110">
        <v>39</v>
      </c>
      <c r="GO46" s="110">
        <v>41</v>
      </c>
      <c r="GP46" s="53">
        <f t="shared" si="64"/>
        <v>0.95121951219512191</v>
      </c>
      <c r="GQ46" s="49">
        <f t="shared" si="65"/>
        <v>0.95121951219512191</v>
      </c>
      <c r="GR46" s="52">
        <v>79</v>
      </c>
      <c r="GS46" s="52">
        <v>79</v>
      </c>
      <c r="GT46" s="52">
        <v>80</v>
      </c>
      <c r="GU46" s="53">
        <f t="shared" si="66"/>
        <v>0.98750000000000004</v>
      </c>
      <c r="GV46" s="49">
        <f t="shared" si="67"/>
        <v>0.98750000000000004</v>
      </c>
      <c r="GX46" s="54" t="s">
        <v>831</v>
      </c>
      <c r="GY46" s="110">
        <v>23</v>
      </c>
      <c r="GZ46" s="110">
        <v>24</v>
      </c>
      <c r="HA46" s="110">
        <v>24</v>
      </c>
      <c r="HB46" s="53">
        <f t="shared" si="68"/>
        <v>0.95833333333333337</v>
      </c>
      <c r="HC46" s="49">
        <f t="shared" si="69"/>
        <v>1</v>
      </c>
      <c r="HD46" s="52">
        <v>18</v>
      </c>
      <c r="HE46" s="52">
        <v>18</v>
      </c>
      <c r="HF46" s="109">
        <v>20</v>
      </c>
      <c r="HG46" s="53">
        <f t="shared" si="70"/>
        <v>0.9</v>
      </c>
      <c r="HH46" s="49">
        <f t="shared" si="71"/>
        <v>0.9</v>
      </c>
      <c r="HJ46" s="54" t="s">
        <v>829</v>
      </c>
      <c r="HK46" s="110">
        <v>26</v>
      </c>
      <c r="HL46" s="110">
        <v>26</v>
      </c>
      <c r="HM46" s="110">
        <v>26</v>
      </c>
      <c r="HN46" s="53">
        <f t="shared" si="72"/>
        <v>1</v>
      </c>
      <c r="HO46" s="49">
        <f t="shared" si="73"/>
        <v>1</v>
      </c>
      <c r="HP46" s="52">
        <v>13</v>
      </c>
      <c r="HQ46" s="52">
        <v>13</v>
      </c>
      <c r="HR46" s="52">
        <v>13</v>
      </c>
      <c r="HS46" s="53">
        <f t="shared" si="74"/>
        <v>1</v>
      </c>
      <c r="HT46" s="49">
        <f t="shared" si="75"/>
        <v>1</v>
      </c>
      <c r="HV46" s="111" t="s">
        <v>830</v>
      </c>
      <c r="HW46" s="112">
        <v>41</v>
      </c>
      <c r="HX46" s="112">
        <v>73</v>
      </c>
      <c r="HY46" s="110">
        <v>96</v>
      </c>
      <c r="HZ46" s="53">
        <f t="shared" si="88"/>
        <v>0.42708333333333331</v>
      </c>
      <c r="IA46" s="49">
        <f t="shared" si="89"/>
        <v>0.76041666666666663</v>
      </c>
      <c r="IB46" s="52">
        <v>77</v>
      </c>
      <c r="IC46" s="52">
        <v>115</v>
      </c>
      <c r="ID46" s="52">
        <v>132</v>
      </c>
      <c r="IE46" s="53">
        <f t="shared" si="76"/>
        <v>0.58333333333333337</v>
      </c>
      <c r="IF46" s="49">
        <f t="shared" si="77"/>
        <v>0.87121212121212122</v>
      </c>
      <c r="IH46" s="111" t="s">
        <v>831</v>
      </c>
      <c r="II46" s="112">
        <v>18</v>
      </c>
      <c r="IJ46" s="112">
        <v>20</v>
      </c>
      <c r="IK46" s="110">
        <v>22</v>
      </c>
      <c r="IL46" s="53">
        <f t="shared" si="82"/>
        <v>0.81818181818181823</v>
      </c>
      <c r="IM46" s="49">
        <f t="shared" si="83"/>
        <v>0.90909090909090906</v>
      </c>
      <c r="IN46" s="52">
        <v>43</v>
      </c>
      <c r="IO46" s="112">
        <v>43</v>
      </c>
      <c r="IP46" s="52">
        <v>43</v>
      </c>
      <c r="IQ46" s="53">
        <f t="shared" si="78"/>
        <v>1</v>
      </c>
      <c r="IR46" s="49">
        <f t="shared" si="79"/>
        <v>1</v>
      </c>
    </row>
    <row r="47" spans="1:252" x14ac:dyDescent="0.25">
      <c r="A47" s="48" t="s">
        <v>284</v>
      </c>
      <c r="B47" s="48" t="s">
        <v>327</v>
      </c>
      <c r="C47" s="48">
        <v>72</v>
      </c>
      <c r="D47" s="48">
        <v>86</v>
      </c>
      <c r="E47" s="48">
        <v>109</v>
      </c>
      <c r="F47" s="49">
        <f t="shared" si="0"/>
        <v>0.66055045871559637</v>
      </c>
      <c r="G47" s="49">
        <f t="shared" si="1"/>
        <v>0.78899082568807344</v>
      </c>
      <c r="H47" s="48">
        <v>20</v>
      </c>
      <c r="I47" s="48">
        <v>29</v>
      </c>
      <c r="J47" s="48">
        <v>39</v>
      </c>
      <c r="K47" s="49">
        <f t="shared" si="2"/>
        <v>0.51282051282051277</v>
      </c>
      <c r="L47" s="49">
        <f t="shared" si="3"/>
        <v>0.74358974358974361</v>
      </c>
      <c r="N47" s="48" t="s">
        <v>281</v>
      </c>
      <c r="O47" s="48">
        <v>490</v>
      </c>
      <c r="P47" s="48">
        <v>624</v>
      </c>
      <c r="Q47" s="48">
        <v>684</v>
      </c>
      <c r="R47" s="49">
        <f t="shared" si="4"/>
        <v>0.716374269005848</v>
      </c>
      <c r="S47" s="49">
        <f t="shared" si="5"/>
        <v>0.91228070175438591</v>
      </c>
      <c r="T47" s="48">
        <v>217</v>
      </c>
      <c r="U47" s="48">
        <v>275</v>
      </c>
      <c r="V47" s="48">
        <v>296</v>
      </c>
      <c r="W47" s="49">
        <f t="shared" si="6"/>
        <v>0.73310810810810811</v>
      </c>
      <c r="X47" s="49">
        <f t="shared" si="7"/>
        <v>0.92905405405405406</v>
      </c>
      <c r="Z47" s="48" t="s">
        <v>281</v>
      </c>
      <c r="AA47" s="48">
        <v>439</v>
      </c>
      <c r="AB47" s="48">
        <v>569</v>
      </c>
      <c r="AC47" s="48">
        <v>625</v>
      </c>
      <c r="AD47" s="49">
        <f t="shared" si="8"/>
        <v>0.70240000000000002</v>
      </c>
      <c r="AE47" s="49">
        <f t="shared" si="9"/>
        <v>0.91039999999999999</v>
      </c>
      <c r="AF47" s="48">
        <v>164</v>
      </c>
      <c r="AG47" s="48">
        <v>227</v>
      </c>
      <c r="AH47" s="48">
        <v>252</v>
      </c>
      <c r="AI47" s="49">
        <f t="shared" si="10"/>
        <v>0.65079365079365081</v>
      </c>
      <c r="AJ47" s="49">
        <f t="shared" si="11"/>
        <v>0.90079365079365081</v>
      </c>
      <c r="AL47" s="48" t="s">
        <v>282</v>
      </c>
      <c r="AM47" s="48">
        <v>33</v>
      </c>
      <c r="AN47" s="48">
        <v>33</v>
      </c>
      <c r="AO47" s="48">
        <v>33</v>
      </c>
      <c r="AP47" s="49">
        <f t="shared" si="12"/>
        <v>1</v>
      </c>
      <c r="AQ47" s="49">
        <f t="shared" si="13"/>
        <v>1</v>
      </c>
      <c r="AR47" s="48">
        <v>3</v>
      </c>
      <c r="AS47" s="48">
        <v>3</v>
      </c>
      <c r="AT47" s="48">
        <v>3</v>
      </c>
      <c r="AU47" s="49">
        <f t="shared" si="14"/>
        <v>1</v>
      </c>
      <c r="AV47" s="49">
        <f t="shared" si="15"/>
        <v>1</v>
      </c>
      <c r="AX47" s="48" t="s">
        <v>282</v>
      </c>
      <c r="AY47" s="48">
        <v>49</v>
      </c>
      <c r="AZ47" s="48">
        <v>52</v>
      </c>
      <c r="BA47" s="48">
        <v>52</v>
      </c>
      <c r="BB47" s="49">
        <f t="shared" si="16"/>
        <v>0.94230769230769229</v>
      </c>
      <c r="BC47" s="49">
        <f t="shared" si="17"/>
        <v>1</v>
      </c>
      <c r="BD47" s="48">
        <v>33</v>
      </c>
      <c r="BE47" s="48">
        <v>36</v>
      </c>
      <c r="BF47" s="48">
        <v>40</v>
      </c>
      <c r="BG47" s="49">
        <f t="shared" si="18"/>
        <v>0.82499999999999996</v>
      </c>
      <c r="BH47" s="49">
        <f t="shared" si="19"/>
        <v>0.9</v>
      </c>
      <c r="BJ47" s="48" t="s">
        <v>280</v>
      </c>
      <c r="BK47" s="48">
        <v>172</v>
      </c>
      <c r="BL47" s="48">
        <v>172</v>
      </c>
      <c r="BM47" s="48">
        <v>172</v>
      </c>
      <c r="BN47" s="49">
        <f t="shared" si="20"/>
        <v>1</v>
      </c>
      <c r="BO47" s="49">
        <f t="shared" si="21"/>
        <v>1</v>
      </c>
      <c r="BP47" s="48">
        <v>20</v>
      </c>
      <c r="BQ47" s="48">
        <v>20</v>
      </c>
      <c r="BR47" s="48">
        <v>20</v>
      </c>
      <c r="BS47" s="49">
        <f t="shared" si="22"/>
        <v>1</v>
      </c>
      <c r="BT47" s="49">
        <f t="shared" si="23"/>
        <v>1</v>
      </c>
      <c r="BV47" s="48" t="s">
        <v>283</v>
      </c>
      <c r="BW47" s="48">
        <v>58</v>
      </c>
      <c r="BX47" s="48">
        <v>61</v>
      </c>
      <c r="BY47" s="48">
        <v>62</v>
      </c>
      <c r="BZ47" s="49">
        <f t="shared" si="24"/>
        <v>0.93548387096774188</v>
      </c>
      <c r="CA47" s="49">
        <f t="shared" si="25"/>
        <v>0.9838709677419355</v>
      </c>
      <c r="CB47" s="48">
        <v>53</v>
      </c>
      <c r="CC47" s="48">
        <v>58</v>
      </c>
      <c r="CD47" s="48">
        <v>61</v>
      </c>
      <c r="CE47" s="49">
        <f t="shared" si="26"/>
        <v>0.86885245901639341</v>
      </c>
      <c r="CF47" s="49">
        <f t="shared" si="27"/>
        <v>0.95081967213114749</v>
      </c>
      <c r="CH47" s="48" t="s">
        <v>284</v>
      </c>
      <c r="CI47" s="48">
        <v>46</v>
      </c>
      <c r="CJ47" s="48">
        <v>59</v>
      </c>
      <c r="CK47" s="48">
        <v>77</v>
      </c>
      <c r="CL47" s="49">
        <f t="shared" si="28"/>
        <v>0.59740259740259738</v>
      </c>
      <c r="CM47" s="49">
        <f t="shared" si="29"/>
        <v>0.76623376623376627</v>
      </c>
      <c r="CN47" s="48">
        <v>14</v>
      </c>
      <c r="CO47" s="48">
        <v>22</v>
      </c>
      <c r="CP47" s="48">
        <v>30</v>
      </c>
      <c r="CQ47" s="49">
        <f t="shared" si="30"/>
        <v>0.46666666666666667</v>
      </c>
      <c r="CR47" s="49">
        <f t="shared" si="31"/>
        <v>0.73333333333333328</v>
      </c>
      <c r="CT47" s="48" t="s">
        <v>284</v>
      </c>
      <c r="CU47" s="48">
        <v>37</v>
      </c>
      <c r="CV47" s="48">
        <v>45</v>
      </c>
      <c r="CW47" s="48">
        <v>53</v>
      </c>
      <c r="CX47" s="49">
        <f t="shared" si="32"/>
        <v>0.69811320754716977</v>
      </c>
      <c r="CY47" s="49">
        <f t="shared" si="33"/>
        <v>0.84905660377358494</v>
      </c>
      <c r="CZ47" s="48">
        <v>19</v>
      </c>
      <c r="DA47" s="48">
        <v>23</v>
      </c>
      <c r="DB47" s="48">
        <v>30</v>
      </c>
      <c r="DC47" s="49">
        <f t="shared" si="34"/>
        <v>0.6333333333333333</v>
      </c>
      <c r="DD47" s="49">
        <f t="shared" si="35"/>
        <v>0.76666666666666672</v>
      </c>
      <c r="DF47" s="48" t="s">
        <v>285</v>
      </c>
      <c r="DG47" s="48">
        <v>3</v>
      </c>
      <c r="DH47" s="48">
        <v>3</v>
      </c>
      <c r="DI47" s="48">
        <v>3</v>
      </c>
      <c r="DJ47" s="49">
        <f t="shared" si="36"/>
        <v>1</v>
      </c>
      <c r="DK47" s="49">
        <f t="shared" si="37"/>
        <v>1</v>
      </c>
      <c r="DL47" s="48">
        <v>1</v>
      </c>
      <c r="DM47" s="48">
        <v>1</v>
      </c>
      <c r="DN47" s="48">
        <v>1</v>
      </c>
      <c r="DO47" s="49">
        <f t="shared" si="38"/>
        <v>1</v>
      </c>
      <c r="DP47" s="49">
        <f t="shared" si="39"/>
        <v>1</v>
      </c>
      <c r="DR47" s="48" t="s">
        <v>283</v>
      </c>
      <c r="DS47" s="48">
        <v>23</v>
      </c>
      <c r="DT47" s="48">
        <v>24</v>
      </c>
      <c r="DU47" s="48">
        <v>24</v>
      </c>
      <c r="DV47" s="49">
        <f t="shared" si="40"/>
        <v>0.95833333333333337</v>
      </c>
      <c r="DW47" s="49">
        <f t="shared" si="41"/>
        <v>1</v>
      </c>
      <c r="DX47" s="48">
        <v>31</v>
      </c>
      <c r="DY47" s="48">
        <v>31</v>
      </c>
      <c r="DZ47" s="48">
        <v>35</v>
      </c>
      <c r="EA47" s="49">
        <f t="shared" si="42"/>
        <v>0.88571428571428568</v>
      </c>
      <c r="EB47" s="49">
        <f t="shared" si="43"/>
        <v>0.88571428571428568</v>
      </c>
      <c r="ED47" s="50" t="s">
        <v>284</v>
      </c>
      <c r="EE47" s="51">
        <v>59.999999999999993</v>
      </c>
      <c r="EF47" s="51">
        <v>73.999999999999986</v>
      </c>
      <c r="EG47" s="51">
        <v>83</v>
      </c>
      <c r="EH47" s="49">
        <f t="shared" si="44"/>
        <v>0.72289156626506013</v>
      </c>
      <c r="EI47" s="49">
        <f t="shared" si="45"/>
        <v>0.89156626506024084</v>
      </c>
      <c r="EJ47" s="51">
        <v>19</v>
      </c>
      <c r="EK47" s="51">
        <v>25.000000000000007</v>
      </c>
      <c r="EL47" s="51">
        <v>31</v>
      </c>
      <c r="EM47" s="49">
        <f t="shared" si="46"/>
        <v>0.61290322580645162</v>
      </c>
      <c r="EN47" s="49">
        <f t="shared" si="47"/>
        <v>0.80645161290322609</v>
      </c>
      <c r="EP47" s="50" t="s">
        <v>283</v>
      </c>
      <c r="EQ47" s="51">
        <v>34</v>
      </c>
      <c r="ER47" s="51">
        <v>34</v>
      </c>
      <c r="ES47" s="51">
        <v>34</v>
      </c>
      <c r="ET47" s="49">
        <f t="shared" si="48"/>
        <v>1</v>
      </c>
      <c r="EU47" s="49">
        <f t="shared" si="49"/>
        <v>1</v>
      </c>
      <c r="EV47" s="52">
        <v>45.999999999999986</v>
      </c>
      <c r="EW47" s="52">
        <v>48</v>
      </c>
      <c r="EX47" s="52">
        <v>52</v>
      </c>
      <c r="EY47" s="53">
        <f t="shared" si="50"/>
        <v>0.88461538461538436</v>
      </c>
      <c r="EZ47" s="49">
        <f t="shared" si="51"/>
        <v>0.92307692307692313</v>
      </c>
      <c r="FB47" s="54" t="s">
        <v>282</v>
      </c>
      <c r="FC47" s="52">
        <v>26</v>
      </c>
      <c r="FD47" s="52">
        <v>26</v>
      </c>
      <c r="FE47" s="52">
        <v>26</v>
      </c>
      <c r="FF47" s="53">
        <f t="shared" si="52"/>
        <v>1</v>
      </c>
      <c r="FG47" s="49">
        <f t="shared" si="53"/>
        <v>1</v>
      </c>
      <c r="FH47" s="52">
        <v>18</v>
      </c>
      <c r="FI47" s="52">
        <v>18</v>
      </c>
      <c r="FJ47" s="52">
        <v>18</v>
      </c>
      <c r="FK47" s="53">
        <f t="shared" si="54"/>
        <v>1</v>
      </c>
      <c r="FL47" s="49">
        <f t="shared" si="55"/>
        <v>1</v>
      </c>
      <c r="FN47" s="54" t="s">
        <v>284</v>
      </c>
      <c r="FO47" s="109">
        <v>59.000000000000021</v>
      </c>
      <c r="FP47" s="109">
        <v>67</v>
      </c>
      <c r="FQ47" s="109">
        <v>75</v>
      </c>
      <c r="FR47" s="53">
        <f t="shared" si="56"/>
        <v>0.78666666666666696</v>
      </c>
      <c r="FS47" s="49">
        <f t="shared" si="57"/>
        <v>0.89333333333333331</v>
      </c>
      <c r="FT47" s="109">
        <v>29.000000000000004</v>
      </c>
      <c r="FU47" s="109">
        <v>38</v>
      </c>
      <c r="FV47" s="109">
        <v>40</v>
      </c>
      <c r="FW47" s="53">
        <f t="shared" si="58"/>
        <v>0.72500000000000009</v>
      </c>
      <c r="FX47" s="49">
        <f t="shared" si="59"/>
        <v>0.95</v>
      </c>
      <c r="FZ47" s="54" t="s">
        <v>831</v>
      </c>
      <c r="GA47" s="109">
        <v>52</v>
      </c>
      <c r="GB47" s="109">
        <v>55</v>
      </c>
      <c r="GC47" s="109">
        <v>59</v>
      </c>
      <c r="GD47" s="53">
        <f t="shared" si="60"/>
        <v>0.88135593220338981</v>
      </c>
      <c r="GE47" s="49">
        <f t="shared" si="61"/>
        <v>0.93220338983050843</v>
      </c>
      <c r="GF47" s="109">
        <v>24</v>
      </c>
      <c r="GG47" s="109">
        <v>25</v>
      </c>
      <c r="GH47" s="109">
        <v>28</v>
      </c>
      <c r="GI47" s="53">
        <f t="shared" si="62"/>
        <v>0.8571428571428571</v>
      </c>
      <c r="GJ47" s="49">
        <f t="shared" si="63"/>
        <v>0.8928571428571429</v>
      </c>
      <c r="GL47" s="54" t="s">
        <v>284</v>
      </c>
      <c r="GM47" s="109">
        <v>49</v>
      </c>
      <c r="GN47" s="109">
        <v>59</v>
      </c>
      <c r="GO47" s="109">
        <v>70</v>
      </c>
      <c r="GP47" s="53">
        <f t="shared" si="64"/>
        <v>0.7</v>
      </c>
      <c r="GQ47" s="49">
        <f t="shared" si="65"/>
        <v>0.84285714285714286</v>
      </c>
      <c r="GR47" s="109">
        <v>27</v>
      </c>
      <c r="GS47" s="109">
        <v>31</v>
      </c>
      <c r="GT47" s="109">
        <v>39</v>
      </c>
      <c r="GU47" s="53">
        <f t="shared" si="66"/>
        <v>0.69230769230769229</v>
      </c>
      <c r="GV47" s="49">
        <f t="shared" si="67"/>
        <v>0.79487179487179482</v>
      </c>
      <c r="GX47" s="54" t="s">
        <v>284</v>
      </c>
      <c r="GY47" s="109">
        <v>40</v>
      </c>
      <c r="GZ47" s="109">
        <v>45</v>
      </c>
      <c r="HA47" s="109">
        <v>54</v>
      </c>
      <c r="HB47" s="53">
        <f t="shared" si="68"/>
        <v>0.7407407407407407</v>
      </c>
      <c r="HC47" s="49">
        <f t="shared" si="69"/>
        <v>0.83333333333333337</v>
      </c>
      <c r="HD47" s="109">
        <v>22</v>
      </c>
      <c r="HE47" s="109">
        <v>26</v>
      </c>
      <c r="HF47" s="109">
        <v>33</v>
      </c>
      <c r="HG47" s="53">
        <f t="shared" si="70"/>
        <v>0.66666666666666663</v>
      </c>
      <c r="HH47" s="49">
        <f t="shared" si="71"/>
        <v>0.78787878787878785</v>
      </c>
      <c r="HJ47" s="54" t="s">
        <v>830</v>
      </c>
      <c r="HK47" s="109">
        <v>56</v>
      </c>
      <c r="HL47" s="109">
        <v>89</v>
      </c>
      <c r="HM47" s="109">
        <v>109</v>
      </c>
      <c r="HN47" s="53">
        <f t="shared" si="72"/>
        <v>0.51376146788990829</v>
      </c>
      <c r="HO47" s="49">
        <f t="shared" si="73"/>
        <v>0.8165137614678899</v>
      </c>
      <c r="HP47" s="109">
        <v>92</v>
      </c>
      <c r="HQ47" s="109">
        <v>132</v>
      </c>
      <c r="HR47" s="109">
        <v>147</v>
      </c>
      <c r="HS47" s="53">
        <f t="shared" si="74"/>
        <v>0.62585034013605445</v>
      </c>
      <c r="HT47" s="49">
        <f t="shared" si="75"/>
        <v>0.89795918367346939</v>
      </c>
      <c r="HV47" s="111" t="s">
        <v>831</v>
      </c>
      <c r="HW47" s="112">
        <v>18</v>
      </c>
      <c r="HX47" s="112">
        <v>20</v>
      </c>
      <c r="HY47" s="109">
        <v>22</v>
      </c>
      <c r="HZ47" s="53">
        <f t="shared" si="88"/>
        <v>0.81818181818181823</v>
      </c>
      <c r="IA47" s="49">
        <f t="shared" si="89"/>
        <v>0.90909090909090906</v>
      </c>
      <c r="IB47" s="109">
        <v>10</v>
      </c>
      <c r="IC47" s="109">
        <v>10</v>
      </c>
      <c r="ID47" s="109">
        <v>12</v>
      </c>
      <c r="IE47" s="53">
        <f t="shared" si="76"/>
        <v>0.83333333333333337</v>
      </c>
      <c r="IF47" s="49">
        <f t="shared" si="77"/>
        <v>0.83333333333333337</v>
      </c>
      <c r="IH47" s="111" t="s">
        <v>284</v>
      </c>
      <c r="II47" s="112">
        <v>37</v>
      </c>
      <c r="IJ47" s="112">
        <v>43</v>
      </c>
      <c r="IK47" s="109">
        <v>46</v>
      </c>
      <c r="IL47" s="53">
        <f t="shared" si="82"/>
        <v>0.80434782608695654</v>
      </c>
      <c r="IM47" s="49">
        <f t="shared" si="83"/>
        <v>0.93478260869565222</v>
      </c>
      <c r="IN47" s="109">
        <v>14</v>
      </c>
      <c r="IO47" s="112">
        <v>19</v>
      </c>
      <c r="IP47" s="109">
        <v>24</v>
      </c>
      <c r="IQ47" s="53">
        <f t="shared" si="78"/>
        <v>0.58333333333333337</v>
      </c>
      <c r="IR47" s="49">
        <f t="shared" si="79"/>
        <v>0.79166666666666663</v>
      </c>
    </row>
    <row r="48" spans="1:252" x14ac:dyDescent="0.25">
      <c r="A48" s="48" t="s">
        <v>285</v>
      </c>
      <c r="B48" s="48" t="s">
        <v>328</v>
      </c>
      <c r="C48" s="48">
        <v>2</v>
      </c>
      <c r="D48" s="48">
        <v>2</v>
      </c>
      <c r="E48" s="48">
        <v>5</v>
      </c>
      <c r="F48" s="49">
        <f t="shared" si="0"/>
        <v>0.4</v>
      </c>
      <c r="G48" s="49">
        <f t="shared" si="1"/>
        <v>0.4</v>
      </c>
      <c r="H48" s="48">
        <v>0</v>
      </c>
      <c r="I48" s="48">
        <v>0</v>
      </c>
      <c r="J48" s="48">
        <v>2</v>
      </c>
      <c r="K48" s="49">
        <f t="shared" si="2"/>
        <v>0</v>
      </c>
      <c r="L48" s="49">
        <f t="shared" si="3"/>
        <v>0</v>
      </c>
      <c r="N48" s="48" t="s">
        <v>282</v>
      </c>
      <c r="O48" s="48">
        <v>21</v>
      </c>
      <c r="P48" s="48">
        <v>26</v>
      </c>
      <c r="Q48" s="48">
        <v>30</v>
      </c>
      <c r="R48" s="49">
        <f t="shared" si="4"/>
        <v>0.7</v>
      </c>
      <c r="S48" s="49">
        <f t="shared" si="5"/>
        <v>0.8666666666666667</v>
      </c>
      <c r="T48" s="48">
        <v>3</v>
      </c>
      <c r="U48" s="48">
        <v>7</v>
      </c>
      <c r="V48" s="48">
        <v>7</v>
      </c>
      <c r="W48" s="49">
        <f t="shared" si="6"/>
        <v>0.42857142857142855</v>
      </c>
      <c r="X48" s="49">
        <f t="shared" si="7"/>
        <v>1</v>
      </c>
      <c r="Z48" s="48" t="s">
        <v>282</v>
      </c>
      <c r="AA48" s="48">
        <v>51</v>
      </c>
      <c r="AB48" s="48">
        <v>52</v>
      </c>
      <c r="AC48" s="48">
        <v>55</v>
      </c>
      <c r="AD48" s="49">
        <f t="shared" si="8"/>
        <v>0.92727272727272725</v>
      </c>
      <c r="AE48" s="49">
        <f t="shared" si="9"/>
        <v>0.94545454545454544</v>
      </c>
      <c r="AF48" s="48">
        <v>37</v>
      </c>
      <c r="AG48" s="48">
        <v>38</v>
      </c>
      <c r="AH48" s="48">
        <v>41</v>
      </c>
      <c r="AI48" s="49">
        <f t="shared" si="10"/>
        <v>0.90243902439024393</v>
      </c>
      <c r="AJ48" s="49">
        <f t="shared" si="11"/>
        <v>0.92682926829268297</v>
      </c>
      <c r="AL48" s="48" t="s">
        <v>283</v>
      </c>
      <c r="AM48" s="48">
        <v>34</v>
      </c>
      <c r="AN48" s="48">
        <v>34</v>
      </c>
      <c r="AO48" s="48">
        <v>35</v>
      </c>
      <c r="AP48" s="49">
        <f t="shared" si="12"/>
        <v>0.97142857142857142</v>
      </c>
      <c r="AQ48" s="49">
        <f t="shared" si="13"/>
        <v>0.97142857142857142</v>
      </c>
      <c r="AR48" s="48">
        <v>3</v>
      </c>
      <c r="AS48" s="48">
        <v>3</v>
      </c>
      <c r="AT48" s="48">
        <v>5</v>
      </c>
      <c r="AU48" s="49">
        <f t="shared" si="14"/>
        <v>0.6</v>
      </c>
      <c r="AV48" s="49">
        <f t="shared" si="15"/>
        <v>0.6</v>
      </c>
      <c r="AX48" s="48" t="s">
        <v>283</v>
      </c>
      <c r="AY48" s="48">
        <v>66</v>
      </c>
      <c r="AZ48" s="48">
        <v>69</v>
      </c>
      <c r="BA48" s="48">
        <v>72</v>
      </c>
      <c r="BB48" s="49">
        <f t="shared" si="16"/>
        <v>0.91666666666666663</v>
      </c>
      <c r="BC48" s="49">
        <f t="shared" si="17"/>
        <v>0.95833333333333337</v>
      </c>
      <c r="BD48" s="48">
        <v>29</v>
      </c>
      <c r="BE48" s="48">
        <v>33</v>
      </c>
      <c r="BF48" s="48">
        <v>36</v>
      </c>
      <c r="BG48" s="49">
        <f t="shared" si="18"/>
        <v>0.80555555555555558</v>
      </c>
      <c r="BH48" s="49">
        <f t="shared" si="19"/>
        <v>0.91666666666666663</v>
      </c>
      <c r="BJ48" s="48" t="s">
        <v>281</v>
      </c>
      <c r="BK48" s="48">
        <v>554</v>
      </c>
      <c r="BL48" s="48">
        <v>700</v>
      </c>
      <c r="BM48" s="48">
        <v>796</v>
      </c>
      <c r="BN48" s="49">
        <f t="shared" si="20"/>
        <v>0.6959798994974874</v>
      </c>
      <c r="BO48" s="49">
        <f t="shared" si="21"/>
        <v>0.87939698492462315</v>
      </c>
      <c r="BP48" s="48">
        <v>217</v>
      </c>
      <c r="BQ48" s="48">
        <v>300</v>
      </c>
      <c r="BR48" s="48">
        <v>339</v>
      </c>
      <c r="BS48" s="49">
        <f t="shared" si="22"/>
        <v>0.64011799410029502</v>
      </c>
      <c r="BT48" s="49">
        <f t="shared" si="23"/>
        <v>0.88495575221238942</v>
      </c>
      <c r="BV48" s="48" t="s">
        <v>284</v>
      </c>
      <c r="BW48" s="48">
        <v>69</v>
      </c>
      <c r="BX48" s="48">
        <v>84</v>
      </c>
      <c r="BY48" s="48">
        <v>104</v>
      </c>
      <c r="BZ48" s="49">
        <f t="shared" si="24"/>
        <v>0.66346153846153844</v>
      </c>
      <c r="CA48" s="49">
        <f t="shared" si="25"/>
        <v>0.80769230769230771</v>
      </c>
      <c r="CB48" s="48">
        <v>25</v>
      </c>
      <c r="CC48" s="48">
        <v>33</v>
      </c>
      <c r="CD48" s="48">
        <v>36</v>
      </c>
      <c r="CE48" s="49">
        <f t="shared" si="26"/>
        <v>0.69444444444444442</v>
      </c>
      <c r="CF48" s="49">
        <f t="shared" si="27"/>
        <v>0.91666666666666663</v>
      </c>
      <c r="CH48" s="48" t="s">
        <v>285</v>
      </c>
      <c r="CI48" s="48">
        <v>6</v>
      </c>
      <c r="CJ48" s="48">
        <v>6</v>
      </c>
      <c r="CK48" s="48">
        <v>6</v>
      </c>
      <c r="CL48" s="49">
        <f t="shared" si="28"/>
        <v>1</v>
      </c>
      <c r="CM48" s="49">
        <f t="shared" si="29"/>
        <v>1</v>
      </c>
      <c r="CN48" s="48">
        <v>5</v>
      </c>
      <c r="CO48" s="48">
        <v>5</v>
      </c>
      <c r="CP48" s="48">
        <v>5</v>
      </c>
      <c r="CQ48" s="49">
        <f t="shared" si="30"/>
        <v>1</v>
      </c>
      <c r="CR48" s="49">
        <f t="shared" si="31"/>
        <v>1</v>
      </c>
      <c r="CT48" s="48" t="s">
        <v>285</v>
      </c>
      <c r="CU48" s="48">
        <v>3</v>
      </c>
      <c r="CV48" s="48">
        <v>4</v>
      </c>
      <c r="CW48" s="48">
        <v>5</v>
      </c>
      <c r="CX48" s="49">
        <f t="shared" si="32"/>
        <v>0.6</v>
      </c>
      <c r="CY48" s="49">
        <f t="shared" si="33"/>
        <v>0.8</v>
      </c>
      <c r="CZ48" s="48">
        <v>4</v>
      </c>
      <c r="DA48" s="48">
        <v>6</v>
      </c>
      <c r="DB48" s="48">
        <v>8</v>
      </c>
      <c r="DC48" s="49">
        <f t="shared" si="34"/>
        <v>0.5</v>
      </c>
      <c r="DD48" s="49">
        <f t="shared" si="35"/>
        <v>0.75</v>
      </c>
      <c r="DF48" s="48" t="s">
        <v>286</v>
      </c>
      <c r="DG48" s="48">
        <v>75</v>
      </c>
      <c r="DH48" s="48">
        <v>90</v>
      </c>
      <c r="DI48" s="48">
        <v>102</v>
      </c>
      <c r="DJ48" s="49">
        <f t="shared" si="36"/>
        <v>0.73529411764705888</v>
      </c>
      <c r="DK48" s="49">
        <f t="shared" si="37"/>
        <v>0.88235294117647056</v>
      </c>
      <c r="DL48" s="48">
        <v>43</v>
      </c>
      <c r="DM48" s="48">
        <v>51</v>
      </c>
      <c r="DN48" s="48">
        <v>57</v>
      </c>
      <c r="DO48" s="49">
        <f t="shared" si="38"/>
        <v>0.75438596491228072</v>
      </c>
      <c r="DP48" s="49">
        <f t="shared" si="39"/>
        <v>0.89473684210526316</v>
      </c>
      <c r="DR48" s="48" t="s">
        <v>284</v>
      </c>
      <c r="DS48" s="48">
        <v>38</v>
      </c>
      <c r="DT48" s="48">
        <v>49</v>
      </c>
      <c r="DU48" s="48">
        <v>63</v>
      </c>
      <c r="DV48" s="49">
        <f t="shared" si="40"/>
        <v>0.60317460317460314</v>
      </c>
      <c r="DW48" s="49">
        <f t="shared" si="41"/>
        <v>0.77777777777777779</v>
      </c>
      <c r="DX48" s="48">
        <v>19</v>
      </c>
      <c r="DY48" s="48">
        <v>25</v>
      </c>
      <c r="DZ48" s="48">
        <v>30</v>
      </c>
      <c r="EA48" s="49">
        <f t="shared" si="42"/>
        <v>0.6333333333333333</v>
      </c>
      <c r="EB48" s="49">
        <f t="shared" si="43"/>
        <v>0.83333333333333337</v>
      </c>
      <c r="ED48" s="50" t="s">
        <v>285</v>
      </c>
      <c r="EE48" s="51">
        <v>12</v>
      </c>
      <c r="EF48" s="51">
        <v>12</v>
      </c>
      <c r="EG48" s="51">
        <v>12</v>
      </c>
      <c r="EH48" s="49">
        <f t="shared" si="44"/>
        <v>1</v>
      </c>
      <c r="EI48" s="49">
        <f t="shared" si="45"/>
        <v>1</v>
      </c>
      <c r="EJ48" s="51">
        <v>8</v>
      </c>
      <c r="EK48" s="51">
        <v>8</v>
      </c>
      <c r="EL48" s="51">
        <v>9</v>
      </c>
      <c r="EM48" s="49">
        <f t="shared" si="46"/>
        <v>0.88888888888888884</v>
      </c>
      <c r="EN48" s="49">
        <f t="shared" si="47"/>
        <v>0.88888888888888884</v>
      </c>
      <c r="EP48" s="50" t="s">
        <v>284</v>
      </c>
      <c r="EQ48" s="51">
        <v>28.999999999999996</v>
      </c>
      <c r="ER48" s="51">
        <v>34.999999999999993</v>
      </c>
      <c r="ES48" s="51">
        <v>42</v>
      </c>
      <c r="ET48" s="49">
        <f t="shared" si="48"/>
        <v>0.69047619047619035</v>
      </c>
      <c r="EU48" s="49">
        <f t="shared" si="49"/>
        <v>0.83333333333333315</v>
      </c>
      <c r="EV48" s="52">
        <v>57.999999999999993</v>
      </c>
      <c r="EW48" s="52">
        <v>75</v>
      </c>
      <c r="EX48" s="52">
        <v>83.999999999999972</v>
      </c>
      <c r="EY48" s="53">
        <f t="shared" si="50"/>
        <v>0.69047619047619058</v>
      </c>
      <c r="EZ48" s="49">
        <f t="shared" si="51"/>
        <v>0.89285714285714313</v>
      </c>
      <c r="FB48" s="54" t="s">
        <v>283</v>
      </c>
      <c r="FC48" s="52">
        <v>45.999999999999986</v>
      </c>
      <c r="FD48" s="52">
        <v>48</v>
      </c>
      <c r="FE48" s="52">
        <v>52</v>
      </c>
      <c r="FF48" s="53">
        <f t="shared" si="52"/>
        <v>0.88461538461538436</v>
      </c>
      <c r="FG48" s="49">
        <f t="shared" si="53"/>
        <v>0.92307692307692313</v>
      </c>
      <c r="FH48" s="52">
        <v>29</v>
      </c>
      <c r="FI48" s="52">
        <v>36.999999999999993</v>
      </c>
      <c r="FJ48" s="52">
        <v>39</v>
      </c>
      <c r="FK48" s="53">
        <f t="shared" si="54"/>
        <v>0.74358974358974361</v>
      </c>
      <c r="FL48" s="49">
        <f t="shared" si="55"/>
        <v>0.94871794871794857</v>
      </c>
      <c r="FN48" s="54" t="s">
        <v>285</v>
      </c>
      <c r="FO48" s="109">
        <v>26.999999999999993</v>
      </c>
      <c r="FP48" s="109">
        <v>32</v>
      </c>
      <c r="FQ48" s="109">
        <v>32</v>
      </c>
      <c r="FR48" s="53">
        <f t="shared" si="56"/>
        <v>0.84374999999999978</v>
      </c>
      <c r="FS48" s="49">
        <f t="shared" si="57"/>
        <v>1</v>
      </c>
      <c r="FT48" s="109">
        <v>5</v>
      </c>
      <c r="FU48" s="109">
        <v>5</v>
      </c>
      <c r="FV48" s="109">
        <v>7</v>
      </c>
      <c r="FW48" s="53">
        <f t="shared" si="58"/>
        <v>0.7142857142857143</v>
      </c>
      <c r="FX48" s="49">
        <f t="shared" si="59"/>
        <v>0.7142857142857143</v>
      </c>
      <c r="FZ48" s="54" t="s">
        <v>284</v>
      </c>
      <c r="GA48" s="109">
        <v>64</v>
      </c>
      <c r="GB48" s="109">
        <v>71</v>
      </c>
      <c r="GC48" s="109">
        <v>84</v>
      </c>
      <c r="GD48" s="53">
        <f t="shared" si="60"/>
        <v>0.76190476190476186</v>
      </c>
      <c r="GE48" s="49">
        <f t="shared" si="61"/>
        <v>0.84523809523809523</v>
      </c>
      <c r="GF48" s="109">
        <v>25</v>
      </c>
      <c r="GG48" s="109">
        <v>30</v>
      </c>
      <c r="GH48" s="109">
        <v>33</v>
      </c>
      <c r="GI48" s="53">
        <f t="shared" si="62"/>
        <v>0.75757575757575757</v>
      </c>
      <c r="GJ48" s="49">
        <f t="shared" si="63"/>
        <v>0.90909090909090906</v>
      </c>
      <c r="GL48" s="54" t="s">
        <v>285</v>
      </c>
      <c r="GM48" s="109">
        <v>20</v>
      </c>
      <c r="GN48" s="109">
        <v>20</v>
      </c>
      <c r="GO48" s="109">
        <v>20</v>
      </c>
      <c r="GP48" s="53">
        <f t="shared" si="64"/>
        <v>1</v>
      </c>
      <c r="GQ48" s="49">
        <f t="shared" si="65"/>
        <v>1</v>
      </c>
      <c r="GR48" s="109">
        <v>8</v>
      </c>
      <c r="GS48" s="109">
        <v>8</v>
      </c>
      <c r="GT48" s="109">
        <v>8</v>
      </c>
      <c r="GU48" s="53">
        <f t="shared" si="66"/>
        <v>1</v>
      </c>
      <c r="GV48" s="49">
        <f t="shared" si="67"/>
        <v>1</v>
      </c>
      <c r="GX48" s="54" t="s">
        <v>285</v>
      </c>
      <c r="GY48" s="109">
        <v>15</v>
      </c>
      <c r="GZ48" s="109">
        <v>16</v>
      </c>
      <c r="HA48" s="109">
        <v>19</v>
      </c>
      <c r="HB48" s="53">
        <f t="shared" si="68"/>
        <v>0.78947368421052633</v>
      </c>
      <c r="HC48" s="49">
        <f t="shared" si="69"/>
        <v>0.84210526315789469</v>
      </c>
      <c r="HD48" s="109">
        <v>12</v>
      </c>
      <c r="HE48" s="109">
        <v>13</v>
      </c>
      <c r="HF48" s="109">
        <v>16</v>
      </c>
      <c r="HG48" s="53">
        <f t="shared" si="70"/>
        <v>0.75</v>
      </c>
      <c r="HH48" s="49">
        <f t="shared" si="71"/>
        <v>0.8125</v>
      </c>
      <c r="HJ48" s="54" t="s">
        <v>831</v>
      </c>
      <c r="HK48" s="109">
        <v>23</v>
      </c>
      <c r="HL48" s="109">
        <v>23</v>
      </c>
      <c r="HM48" s="109">
        <v>23</v>
      </c>
      <c r="HN48" s="53">
        <f t="shared" si="72"/>
        <v>1</v>
      </c>
      <c r="HO48" s="49">
        <f t="shared" si="73"/>
        <v>1</v>
      </c>
      <c r="HP48" s="109">
        <v>23</v>
      </c>
      <c r="HQ48" s="109">
        <v>24</v>
      </c>
      <c r="HR48" s="109">
        <v>25</v>
      </c>
      <c r="HS48" s="53">
        <f t="shared" si="74"/>
        <v>0.92</v>
      </c>
      <c r="HT48" s="49">
        <f t="shared" si="75"/>
        <v>0.96</v>
      </c>
      <c r="HV48" s="111" t="s">
        <v>284</v>
      </c>
      <c r="HW48" s="112">
        <v>32</v>
      </c>
      <c r="HX48" s="112">
        <v>33</v>
      </c>
      <c r="HY48" s="109">
        <v>40</v>
      </c>
      <c r="HZ48" s="53">
        <f t="shared" si="88"/>
        <v>0.8</v>
      </c>
      <c r="IA48" s="49">
        <f t="shared" si="89"/>
        <v>0.82499999999999996</v>
      </c>
      <c r="IB48" s="109">
        <v>19</v>
      </c>
      <c r="IC48" s="109">
        <v>24</v>
      </c>
      <c r="ID48" s="109">
        <v>33</v>
      </c>
      <c r="IE48" s="53">
        <f t="shared" si="76"/>
        <v>0.5757575757575758</v>
      </c>
      <c r="IF48" s="49">
        <f t="shared" si="77"/>
        <v>0.72727272727272729</v>
      </c>
      <c r="IH48" s="111" t="s">
        <v>285</v>
      </c>
      <c r="II48" s="112">
        <v>20</v>
      </c>
      <c r="IJ48" s="112">
        <v>20</v>
      </c>
      <c r="IK48" s="109">
        <v>21</v>
      </c>
      <c r="IL48" s="53">
        <f t="shared" si="82"/>
        <v>0.95238095238095233</v>
      </c>
      <c r="IM48" s="49">
        <f t="shared" si="83"/>
        <v>0.95238095238095233</v>
      </c>
      <c r="IN48" s="109">
        <v>21</v>
      </c>
      <c r="IO48" s="112">
        <v>23</v>
      </c>
      <c r="IP48" s="109">
        <v>26</v>
      </c>
      <c r="IQ48" s="53">
        <f t="shared" si="78"/>
        <v>0.80769230769230771</v>
      </c>
      <c r="IR48" s="49">
        <f t="shared" si="79"/>
        <v>0.88461538461538458</v>
      </c>
    </row>
    <row r="49" spans="1:252" x14ac:dyDescent="0.25">
      <c r="A49" s="48" t="s">
        <v>286</v>
      </c>
      <c r="B49" s="48" t="s">
        <v>329</v>
      </c>
      <c r="C49" s="48">
        <v>115</v>
      </c>
      <c r="D49" s="48">
        <v>140</v>
      </c>
      <c r="E49" s="48">
        <v>158</v>
      </c>
      <c r="F49" s="49">
        <f t="shared" si="0"/>
        <v>0.72784810126582278</v>
      </c>
      <c r="G49" s="49">
        <f t="shared" si="1"/>
        <v>0.88607594936708856</v>
      </c>
      <c r="H49" s="48">
        <v>14</v>
      </c>
      <c r="I49" s="48">
        <v>22</v>
      </c>
      <c r="J49" s="48">
        <v>28</v>
      </c>
      <c r="K49" s="49">
        <f t="shared" si="2"/>
        <v>0.5</v>
      </c>
      <c r="L49" s="49">
        <f t="shared" si="3"/>
        <v>0.7857142857142857</v>
      </c>
      <c r="N49" s="48" t="s">
        <v>283</v>
      </c>
      <c r="O49" s="48">
        <v>30</v>
      </c>
      <c r="P49" s="48">
        <v>32</v>
      </c>
      <c r="Q49" s="48">
        <v>34</v>
      </c>
      <c r="R49" s="49">
        <f t="shared" si="4"/>
        <v>0.88235294117647056</v>
      </c>
      <c r="S49" s="49">
        <f t="shared" si="5"/>
        <v>0.94117647058823528</v>
      </c>
      <c r="T49" s="48">
        <v>4</v>
      </c>
      <c r="U49" s="48">
        <v>4</v>
      </c>
      <c r="V49" s="48">
        <v>4</v>
      </c>
      <c r="W49" s="49">
        <f t="shared" si="6"/>
        <v>1</v>
      </c>
      <c r="X49" s="49">
        <f t="shared" si="7"/>
        <v>1</v>
      </c>
      <c r="Z49" s="48" t="s">
        <v>283</v>
      </c>
      <c r="AA49" s="48">
        <v>96</v>
      </c>
      <c r="AB49" s="48">
        <v>97</v>
      </c>
      <c r="AC49" s="48">
        <v>102</v>
      </c>
      <c r="AD49" s="49">
        <f t="shared" si="8"/>
        <v>0.94117647058823528</v>
      </c>
      <c r="AE49" s="49">
        <f t="shared" si="9"/>
        <v>0.9509803921568627</v>
      </c>
      <c r="AF49" s="48">
        <v>35</v>
      </c>
      <c r="AG49" s="48">
        <v>36</v>
      </c>
      <c r="AH49" s="48">
        <v>36</v>
      </c>
      <c r="AI49" s="49">
        <f t="shared" si="10"/>
        <v>0.97222222222222221</v>
      </c>
      <c r="AJ49" s="49">
        <f t="shared" si="11"/>
        <v>1</v>
      </c>
      <c r="AL49" s="48" t="s">
        <v>284</v>
      </c>
      <c r="AM49" s="48">
        <v>112</v>
      </c>
      <c r="AN49" s="48">
        <v>126</v>
      </c>
      <c r="AO49" s="48">
        <v>136</v>
      </c>
      <c r="AP49" s="49">
        <f t="shared" si="12"/>
        <v>0.82352941176470584</v>
      </c>
      <c r="AQ49" s="49">
        <f t="shared" si="13"/>
        <v>0.92647058823529416</v>
      </c>
      <c r="AR49" s="48">
        <v>28</v>
      </c>
      <c r="AS49" s="48">
        <v>36</v>
      </c>
      <c r="AT49" s="48">
        <v>39</v>
      </c>
      <c r="AU49" s="49">
        <f t="shared" si="14"/>
        <v>0.71794871794871795</v>
      </c>
      <c r="AV49" s="49">
        <f t="shared" si="15"/>
        <v>0.92307692307692313</v>
      </c>
      <c r="AX49" s="48" t="s">
        <v>284</v>
      </c>
      <c r="AY49" s="48">
        <v>78</v>
      </c>
      <c r="AZ49" s="48">
        <v>98</v>
      </c>
      <c r="BA49" s="48">
        <v>119</v>
      </c>
      <c r="BB49" s="49">
        <f t="shared" si="16"/>
        <v>0.65546218487394958</v>
      </c>
      <c r="BC49" s="49">
        <f t="shared" si="17"/>
        <v>0.82352941176470584</v>
      </c>
      <c r="BD49" s="48">
        <v>19</v>
      </c>
      <c r="BE49" s="48">
        <v>24</v>
      </c>
      <c r="BF49" s="48">
        <v>29</v>
      </c>
      <c r="BG49" s="49">
        <f t="shared" si="18"/>
        <v>0.65517241379310343</v>
      </c>
      <c r="BH49" s="49">
        <f t="shared" si="19"/>
        <v>0.82758620689655171</v>
      </c>
      <c r="BJ49" s="48" t="s">
        <v>282</v>
      </c>
      <c r="BK49" s="48">
        <v>23</v>
      </c>
      <c r="BL49" s="48">
        <v>23</v>
      </c>
      <c r="BM49" s="48">
        <v>25</v>
      </c>
      <c r="BN49" s="49">
        <f t="shared" si="20"/>
        <v>0.92</v>
      </c>
      <c r="BO49" s="49">
        <f t="shared" si="21"/>
        <v>0.92</v>
      </c>
      <c r="BP49" s="48">
        <v>3</v>
      </c>
      <c r="BQ49" s="48">
        <v>3</v>
      </c>
      <c r="BR49" s="48">
        <v>3</v>
      </c>
      <c r="BS49" s="49">
        <f t="shared" si="22"/>
        <v>1</v>
      </c>
      <c r="BT49" s="49">
        <f t="shared" si="23"/>
        <v>1</v>
      </c>
      <c r="BV49" s="48" t="s">
        <v>285</v>
      </c>
      <c r="BW49" s="48">
        <v>9</v>
      </c>
      <c r="BX49" s="48">
        <v>9</v>
      </c>
      <c r="BY49" s="48">
        <v>10</v>
      </c>
      <c r="BZ49" s="49">
        <f t="shared" si="24"/>
        <v>0.9</v>
      </c>
      <c r="CA49" s="49">
        <f t="shared" si="25"/>
        <v>0.9</v>
      </c>
      <c r="CB49" s="48">
        <v>4</v>
      </c>
      <c r="CC49" s="48">
        <v>5</v>
      </c>
      <c r="CD49" s="48">
        <v>5</v>
      </c>
      <c r="CE49" s="49">
        <f t="shared" si="26"/>
        <v>0.8</v>
      </c>
      <c r="CF49" s="49">
        <f t="shared" si="27"/>
        <v>1</v>
      </c>
      <c r="CH49" s="48" t="s">
        <v>286</v>
      </c>
      <c r="CI49" s="48">
        <v>95</v>
      </c>
      <c r="CJ49" s="48">
        <v>112</v>
      </c>
      <c r="CK49" s="48">
        <v>128</v>
      </c>
      <c r="CL49" s="49">
        <f t="shared" si="28"/>
        <v>0.7421875</v>
      </c>
      <c r="CM49" s="49">
        <f t="shared" si="29"/>
        <v>0.875</v>
      </c>
      <c r="CN49" s="48">
        <v>34</v>
      </c>
      <c r="CO49" s="48">
        <v>49</v>
      </c>
      <c r="CP49" s="48">
        <v>59</v>
      </c>
      <c r="CQ49" s="49">
        <f t="shared" si="30"/>
        <v>0.57627118644067798</v>
      </c>
      <c r="CR49" s="49">
        <f t="shared" si="31"/>
        <v>0.83050847457627119</v>
      </c>
      <c r="CT49" s="48" t="s">
        <v>286</v>
      </c>
      <c r="CU49" s="48">
        <v>65</v>
      </c>
      <c r="CV49" s="48">
        <v>79</v>
      </c>
      <c r="CW49" s="48">
        <v>95</v>
      </c>
      <c r="CX49" s="49">
        <f t="shared" si="32"/>
        <v>0.68421052631578949</v>
      </c>
      <c r="CY49" s="49">
        <f t="shared" si="33"/>
        <v>0.83157894736842108</v>
      </c>
      <c r="CZ49" s="48">
        <v>29</v>
      </c>
      <c r="DA49" s="48">
        <v>41</v>
      </c>
      <c r="DB49" s="48">
        <v>45</v>
      </c>
      <c r="DC49" s="49">
        <f t="shared" si="34"/>
        <v>0.64444444444444449</v>
      </c>
      <c r="DD49" s="49">
        <f t="shared" si="35"/>
        <v>0.91111111111111109</v>
      </c>
      <c r="DF49" s="48" t="s">
        <v>287</v>
      </c>
      <c r="DG49" s="48">
        <v>2</v>
      </c>
      <c r="DH49" s="48">
        <v>2</v>
      </c>
      <c r="DI49" s="48">
        <v>2</v>
      </c>
      <c r="DJ49" s="49">
        <f t="shared" si="36"/>
        <v>1</v>
      </c>
      <c r="DK49" s="49">
        <f t="shared" si="37"/>
        <v>1</v>
      </c>
      <c r="DL49" s="48">
        <v>0</v>
      </c>
      <c r="DM49" s="48">
        <v>3</v>
      </c>
      <c r="DN49" s="48">
        <v>3</v>
      </c>
      <c r="DO49" s="49">
        <f t="shared" si="38"/>
        <v>0</v>
      </c>
      <c r="DP49" s="49">
        <f t="shared" si="39"/>
        <v>1</v>
      </c>
      <c r="DR49" s="48" t="s">
        <v>285</v>
      </c>
      <c r="DS49" s="48">
        <v>13</v>
      </c>
      <c r="DT49" s="48">
        <v>13</v>
      </c>
      <c r="DU49" s="48">
        <v>18</v>
      </c>
      <c r="DV49" s="49">
        <f t="shared" si="40"/>
        <v>0.72222222222222221</v>
      </c>
      <c r="DW49" s="49">
        <f t="shared" si="41"/>
        <v>0.72222222222222221</v>
      </c>
      <c r="DX49" s="48">
        <v>10</v>
      </c>
      <c r="DY49" s="48">
        <v>10</v>
      </c>
      <c r="DZ49" s="48">
        <v>13</v>
      </c>
      <c r="EA49" s="49">
        <f t="shared" si="42"/>
        <v>0.76923076923076927</v>
      </c>
      <c r="EB49" s="49">
        <f t="shared" si="43"/>
        <v>0.76923076923076927</v>
      </c>
      <c r="ED49" s="50" t="s">
        <v>286</v>
      </c>
      <c r="EE49" s="51">
        <v>73</v>
      </c>
      <c r="EF49" s="51">
        <v>92</v>
      </c>
      <c r="EG49" s="51">
        <v>110</v>
      </c>
      <c r="EH49" s="49">
        <f t="shared" si="44"/>
        <v>0.66363636363636369</v>
      </c>
      <c r="EI49" s="49">
        <f t="shared" si="45"/>
        <v>0.83636363636363631</v>
      </c>
      <c r="EJ49" s="51">
        <v>31</v>
      </c>
      <c r="EK49" s="51">
        <v>41.999999999999993</v>
      </c>
      <c r="EL49" s="51">
        <v>49</v>
      </c>
      <c r="EM49" s="49">
        <f t="shared" si="46"/>
        <v>0.63265306122448983</v>
      </c>
      <c r="EN49" s="49">
        <f t="shared" si="47"/>
        <v>0.85714285714285698</v>
      </c>
      <c r="EP49" s="50" t="s">
        <v>285</v>
      </c>
      <c r="EQ49" s="51">
        <v>10</v>
      </c>
      <c r="ER49" s="51">
        <v>10</v>
      </c>
      <c r="ES49" s="51">
        <v>12</v>
      </c>
      <c r="ET49" s="49">
        <f t="shared" si="48"/>
        <v>0.83333333333333337</v>
      </c>
      <c r="EU49" s="49">
        <f t="shared" si="49"/>
        <v>0.83333333333333337</v>
      </c>
      <c r="EV49" s="52">
        <v>20</v>
      </c>
      <c r="EW49" s="52">
        <v>20</v>
      </c>
      <c r="EX49" s="52">
        <v>20</v>
      </c>
      <c r="EY49" s="53">
        <f t="shared" si="50"/>
        <v>1</v>
      </c>
      <c r="EZ49" s="49">
        <f t="shared" si="51"/>
        <v>1</v>
      </c>
      <c r="FB49" s="54" t="s">
        <v>284</v>
      </c>
      <c r="FC49" s="52">
        <v>57.999999999999993</v>
      </c>
      <c r="FD49" s="52">
        <v>75</v>
      </c>
      <c r="FE49" s="52">
        <v>83.999999999999972</v>
      </c>
      <c r="FF49" s="53">
        <f t="shared" si="52"/>
        <v>0.69047619047619058</v>
      </c>
      <c r="FG49" s="49">
        <f t="shared" si="53"/>
        <v>0.89285714285714313</v>
      </c>
      <c r="FH49" s="52">
        <v>20.000000000000004</v>
      </c>
      <c r="FI49" s="52">
        <v>29</v>
      </c>
      <c r="FJ49" s="52">
        <v>32.999999999999993</v>
      </c>
      <c r="FK49" s="53">
        <f t="shared" si="54"/>
        <v>0.6060606060606063</v>
      </c>
      <c r="FL49" s="49">
        <f t="shared" si="55"/>
        <v>0.87878787878787901</v>
      </c>
      <c r="FN49" s="54" t="s">
        <v>286</v>
      </c>
      <c r="FO49" s="109">
        <v>75</v>
      </c>
      <c r="FP49" s="109">
        <v>82</v>
      </c>
      <c r="FQ49" s="109">
        <v>92</v>
      </c>
      <c r="FR49" s="53">
        <f t="shared" si="56"/>
        <v>0.81521739130434778</v>
      </c>
      <c r="FS49" s="49">
        <f t="shared" si="57"/>
        <v>0.89130434782608692</v>
      </c>
      <c r="FT49" s="109">
        <v>33.999999999999986</v>
      </c>
      <c r="FU49" s="109">
        <v>44</v>
      </c>
      <c r="FV49" s="109">
        <v>51</v>
      </c>
      <c r="FW49" s="53">
        <f t="shared" si="58"/>
        <v>0.66666666666666641</v>
      </c>
      <c r="FX49" s="49">
        <f t="shared" si="59"/>
        <v>0.86274509803921573</v>
      </c>
      <c r="FZ49" s="54" t="s">
        <v>285</v>
      </c>
      <c r="GA49" s="109">
        <v>21</v>
      </c>
      <c r="GB49" s="109">
        <v>22</v>
      </c>
      <c r="GC49" s="109">
        <v>25</v>
      </c>
      <c r="GD49" s="53">
        <f t="shared" si="60"/>
        <v>0.84</v>
      </c>
      <c r="GE49" s="49">
        <f t="shared" si="61"/>
        <v>0.88</v>
      </c>
      <c r="GF49" s="109">
        <v>12</v>
      </c>
      <c r="GG49" s="109">
        <v>13</v>
      </c>
      <c r="GH49" s="109">
        <v>14</v>
      </c>
      <c r="GI49" s="53">
        <f t="shared" si="62"/>
        <v>0.8571428571428571</v>
      </c>
      <c r="GJ49" s="49">
        <f t="shared" si="63"/>
        <v>0.9285714285714286</v>
      </c>
      <c r="GL49" s="54" t="s">
        <v>286</v>
      </c>
      <c r="GM49" s="109">
        <v>78</v>
      </c>
      <c r="GN49" s="109">
        <v>92</v>
      </c>
      <c r="GO49" s="109">
        <v>108</v>
      </c>
      <c r="GP49" s="53">
        <f t="shared" si="64"/>
        <v>0.72222222222222221</v>
      </c>
      <c r="GQ49" s="49">
        <f t="shared" si="65"/>
        <v>0.85185185185185186</v>
      </c>
      <c r="GR49" s="109">
        <v>53</v>
      </c>
      <c r="GS49" s="109">
        <v>61</v>
      </c>
      <c r="GT49" s="109">
        <v>70</v>
      </c>
      <c r="GU49" s="53">
        <f t="shared" si="66"/>
        <v>0.75714285714285712</v>
      </c>
      <c r="GV49" s="49">
        <f t="shared" si="67"/>
        <v>0.87142857142857144</v>
      </c>
      <c r="GX49" s="54" t="s">
        <v>286</v>
      </c>
      <c r="GY49" s="109">
        <v>68</v>
      </c>
      <c r="GZ49" s="109">
        <v>76</v>
      </c>
      <c r="HA49" s="109">
        <v>84</v>
      </c>
      <c r="HB49" s="53">
        <f t="shared" si="68"/>
        <v>0.80952380952380953</v>
      </c>
      <c r="HC49" s="49">
        <f t="shared" si="69"/>
        <v>0.90476190476190477</v>
      </c>
      <c r="HD49" s="109">
        <v>29</v>
      </c>
      <c r="HE49" s="109">
        <v>40</v>
      </c>
      <c r="HF49" s="109">
        <v>49</v>
      </c>
      <c r="HG49" s="53">
        <f t="shared" si="70"/>
        <v>0.59183673469387754</v>
      </c>
      <c r="HH49" s="49">
        <f t="shared" si="71"/>
        <v>0.81632653061224492</v>
      </c>
      <c r="HJ49" s="54" t="s">
        <v>284</v>
      </c>
      <c r="HK49" s="109">
        <v>51</v>
      </c>
      <c r="HL49" s="109">
        <v>56</v>
      </c>
      <c r="HM49" s="109">
        <v>69</v>
      </c>
      <c r="HN49" s="53">
        <f t="shared" si="72"/>
        <v>0.73913043478260865</v>
      </c>
      <c r="HO49" s="49">
        <f t="shared" si="73"/>
        <v>0.81159420289855078</v>
      </c>
      <c r="HP49" s="109">
        <v>24</v>
      </c>
      <c r="HQ49" s="109">
        <v>28</v>
      </c>
      <c r="HR49" s="109">
        <v>33</v>
      </c>
      <c r="HS49" s="53">
        <f t="shared" si="74"/>
        <v>0.72727272727272729</v>
      </c>
      <c r="HT49" s="49">
        <f t="shared" si="75"/>
        <v>0.84848484848484851</v>
      </c>
      <c r="HV49" s="111" t="s">
        <v>285</v>
      </c>
      <c r="HW49" s="112">
        <v>15</v>
      </c>
      <c r="HX49" s="112">
        <v>16</v>
      </c>
      <c r="HY49" s="109">
        <v>18</v>
      </c>
      <c r="HZ49" s="53">
        <f t="shared" si="88"/>
        <v>0.83333333333333337</v>
      </c>
      <c r="IA49" s="49">
        <f t="shared" si="89"/>
        <v>0.88888888888888884</v>
      </c>
      <c r="IB49" s="109">
        <v>15</v>
      </c>
      <c r="IC49" s="109">
        <v>15</v>
      </c>
      <c r="ID49" s="109">
        <v>15</v>
      </c>
      <c r="IE49" s="53">
        <f t="shared" si="76"/>
        <v>1</v>
      </c>
      <c r="IF49" s="49">
        <f t="shared" si="77"/>
        <v>1</v>
      </c>
      <c r="IH49" s="111" t="s">
        <v>286</v>
      </c>
      <c r="II49" s="112">
        <v>54</v>
      </c>
      <c r="IJ49" s="112">
        <v>63</v>
      </c>
      <c r="IK49" s="109">
        <v>78</v>
      </c>
      <c r="IL49" s="53">
        <f t="shared" si="82"/>
        <v>0.69230769230769229</v>
      </c>
      <c r="IM49" s="49">
        <f t="shared" si="83"/>
        <v>0.80769230769230771</v>
      </c>
      <c r="IN49" s="109">
        <v>54</v>
      </c>
      <c r="IO49" s="112">
        <v>69</v>
      </c>
      <c r="IP49" s="109">
        <v>88</v>
      </c>
      <c r="IQ49" s="53">
        <f t="shared" si="78"/>
        <v>0.61363636363636365</v>
      </c>
      <c r="IR49" s="49">
        <f t="shared" si="79"/>
        <v>0.78409090909090906</v>
      </c>
    </row>
    <row r="50" spans="1:252" x14ac:dyDescent="0.25">
      <c r="A50" s="48" t="s">
        <v>287</v>
      </c>
      <c r="B50" s="48" t="s">
        <v>338</v>
      </c>
      <c r="C50" s="48">
        <v>4</v>
      </c>
      <c r="D50" s="48">
        <v>4</v>
      </c>
      <c r="E50" s="48">
        <v>4</v>
      </c>
      <c r="F50" s="49">
        <f t="shared" si="0"/>
        <v>1</v>
      </c>
      <c r="G50" s="49">
        <f t="shared" si="1"/>
        <v>1</v>
      </c>
      <c r="H50" s="48"/>
      <c r="I50" s="48"/>
      <c r="J50" s="48"/>
      <c r="K50" s="49" t="e">
        <f t="shared" si="2"/>
        <v>#DIV/0!</v>
      </c>
      <c r="L50" s="49" t="e">
        <f t="shared" si="3"/>
        <v>#DIV/0!</v>
      </c>
      <c r="N50" s="48" t="s">
        <v>284</v>
      </c>
      <c r="O50" s="48">
        <v>88</v>
      </c>
      <c r="P50" s="48">
        <v>103</v>
      </c>
      <c r="Q50" s="48">
        <v>113</v>
      </c>
      <c r="R50" s="49">
        <f t="shared" si="4"/>
        <v>0.77876106194690264</v>
      </c>
      <c r="S50" s="49">
        <f t="shared" si="5"/>
        <v>0.91150442477876104</v>
      </c>
      <c r="T50" s="48">
        <v>30</v>
      </c>
      <c r="U50" s="48">
        <v>36</v>
      </c>
      <c r="V50" s="48">
        <v>40</v>
      </c>
      <c r="W50" s="49">
        <f t="shared" si="6"/>
        <v>0.75</v>
      </c>
      <c r="X50" s="49">
        <f t="shared" si="7"/>
        <v>0.9</v>
      </c>
      <c r="Z50" s="48" t="s">
        <v>284</v>
      </c>
      <c r="AA50" s="48">
        <v>88</v>
      </c>
      <c r="AB50" s="48">
        <v>102</v>
      </c>
      <c r="AC50" s="48">
        <v>121</v>
      </c>
      <c r="AD50" s="49">
        <f t="shared" si="8"/>
        <v>0.72727272727272729</v>
      </c>
      <c r="AE50" s="49">
        <f t="shared" si="9"/>
        <v>0.84297520661157022</v>
      </c>
      <c r="AF50" s="48">
        <v>23</v>
      </c>
      <c r="AG50" s="48">
        <v>30</v>
      </c>
      <c r="AH50" s="48">
        <v>36</v>
      </c>
      <c r="AI50" s="49">
        <f t="shared" si="10"/>
        <v>0.63888888888888884</v>
      </c>
      <c r="AJ50" s="49">
        <f t="shared" si="11"/>
        <v>0.83333333333333337</v>
      </c>
      <c r="AL50" s="48" t="s">
        <v>285</v>
      </c>
      <c r="AM50" s="48">
        <v>6</v>
      </c>
      <c r="AN50" s="48">
        <v>6</v>
      </c>
      <c r="AO50" s="48">
        <v>6</v>
      </c>
      <c r="AP50" s="49">
        <f t="shared" si="12"/>
        <v>1</v>
      </c>
      <c r="AQ50" s="49">
        <f t="shared" si="13"/>
        <v>1</v>
      </c>
      <c r="AR50" s="48">
        <v>4</v>
      </c>
      <c r="AS50" s="48">
        <v>5</v>
      </c>
      <c r="AT50" s="48">
        <v>5</v>
      </c>
      <c r="AU50" s="49">
        <f t="shared" si="14"/>
        <v>0.8</v>
      </c>
      <c r="AV50" s="49">
        <f t="shared" si="15"/>
        <v>1</v>
      </c>
      <c r="AX50" s="48" t="s">
        <v>285</v>
      </c>
      <c r="AY50" s="48">
        <v>6</v>
      </c>
      <c r="AZ50" s="48">
        <v>8</v>
      </c>
      <c r="BA50" s="48">
        <v>8</v>
      </c>
      <c r="BB50" s="49">
        <f t="shared" si="16"/>
        <v>0.75</v>
      </c>
      <c r="BC50" s="49">
        <f t="shared" si="17"/>
        <v>1</v>
      </c>
      <c r="BD50" s="48">
        <v>7</v>
      </c>
      <c r="BE50" s="48">
        <v>8</v>
      </c>
      <c r="BF50" s="48">
        <v>9</v>
      </c>
      <c r="BG50" s="49">
        <f t="shared" si="18"/>
        <v>0.77777777777777779</v>
      </c>
      <c r="BH50" s="49">
        <f t="shared" si="19"/>
        <v>0.88888888888888884</v>
      </c>
      <c r="BJ50" s="48" t="s">
        <v>283</v>
      </c>
      <c r="BK50" s="48">
        <v>34</v>
      </c>
      <c r="BL50" s="48">
        <v>35</v>
      </c>
      <c r="BM50" s="48">
        <v>38</v>
      </c>
      <c r="BN50" s="49">
        <f t="shared" si="20"/>
        <v>0.89473684210526316</v>
      </c>
      <c r="BO50" s="49">
        <f t="shared" si="21"/>
        <v>0.92105263157894735</v>
      </c>
      <c r="BP50" s="48">
        <v>6</v>
      </c>
      <c r="BQ50" s="48">
        <v>7</v>
      </c>
      <c r="BR50" s="48">
        <v>7</v>
      </c>
      <c r="BS50" s="49">
        <f t="shared" si="22"/>
        <v>0.8571428571428571</v>
      </c>
      <c r="BT50" s="49">
        <f t="shared" si="23"/>
        <v>1</v>
      </c>
      <c r="BV50" s="48" t="s">
        <v>286</v>
      </c>
      <c r="BW50" s="48">
        <v>86</v>
      </c>
      <c r="BX50" s="48">
        <v>100</v>
      </c>
      <c r="BY50" s="48">
        <v>113</v>
      </c>
      <c r="BZ50" s="49">
        <f t="shared" si="24"/>
        <v>0.76106194690265483</v>
      </c>
      <c r="CA50" s="49">
        <f t="shared" si="25"/>
        <v>0.88495575221238942</v>
      </c>
      <c r="CB50" s="48">
        <v>18</v>
      </c>
      <c r="CC50" s="48">
        <v>36</v>
      </c>
      <c r="CD50" s="48">
        <v>46</v>
      </c>
      <c r="CE50" s="49">
        <f t="shared" si="26"/>
        <v>0.39130434782608697</v>
      </c>
      <c r="CF50" s="49">
        <f t="shared" si="27"/>
        <v>0.78260869565217395</v>
      </c>
      <c r="CH50" s="48" t="s">
        <v>287</v>
      </c>
      <c r="CI50" s="48">
        <v>5</v>
      </c>
      <c r="CJ50" s="48">
        <v>8</v>
      </c>
      <c r="CK50" s="48">
        <v>9</v>
      </c>
      <c r="CL50" s="49">
        <f t="shared" si="28"/>
        <v>0.55555555555555558</v>
      </c>
      <c r="CM50" s="49">
        <f t="shared" si="29"/>
        <v>0.88888888888888884</v>
      </c>
      <c r="CN50" s="48">
        <v>1</v>
      </c>
      <c r="CO50" s="48">
        <v>1</v>
      </c>
      <c r="CP50" s="48">
        <v>3</v>
      </c>
      <c r="CQ50" s="49">
        <f t="shared" si="30"/>
        <v>0.33333333333333331</v>
      </c>
      <c r="CR50" s="49">
        <f t="shared" si="31"/>
        <v>0.33333333333333331</v>
      </c>
      <c r="CT50" s="48" t="s">
        <v>288</v>
      </c>
      <c r="CU50" s="48">
        <v>235</v>
      </c>
      <c r="CV50" s="48">
        <v>309</v>
      </c>
      <c r="CW50" s="48">
        <v>347</v>
      </c>
      <c r="CX50" s="49">
        <f t="shared" si="32"/>
        <v>0.67723342939481268</v>
      </c>
      <c r="CY50" s="49">
        <f t="shared" si="33"/>
        <v>0.89048991354466855</v>
      </c>
      <c r="CZ50" s="48">
        <v>104</v>
      </c>
      <c r="DA50" s="48">
        <v>166</v>
      </c>
      <c r="DB50" s="48">
        <v>199</v>
      </c>
      <c r="DC50" s="49">
        <f t="shared" si="34"/>
        <v>0.52261306532663321</v>
      </c>
      <c r="DD50" s="49">
        <f t="shared" si="35"/>
        <v>0.83417085427135673</v>
      </c>
      <c r="DF50" s="48" t="s">
        <v>288</v>
      </c>
      <c r="DG50" s="48">
        <v>225</v>
      </c>
      <c r="DH50" s="48">
        <v>271</v>
      </c>
      <c r="DI50" s="48">
        <v>304</v>
      </c>
      <c r="DJ50" s="49">
        <f t="shared" si="36"/>
        <v>0.74013157894736847</v>
      </c>
      <c r="DK50" s="49">
        <f t="shared" si="37"/>
        <v>0.89144736842105265</v>
      </c>
      <c r="DL50" s="48">
        <v>134</v>
      </c>
      <c r="DM50" s="48">
        <v>180</v>
      </c>
      <c r="DN50" s="48">
        <v>208</v>
      </c>
      <c r="DO50" s="49">
        <f t="shared" si="38"/>
        <v>0.64423076923076927</v>
      </c>
      <c r="DP50" s="49">
        <f t="shared" si="39"/>
        <v>0.86538461538461542</v>
      </c>
      <c r="DR50" s="48" t="s">
        <v>286</v>
      </c>
      <c r="DS50" s="48">
        <v>76</v>
      </c>
      <c r="DT50" s="48">
        <v>98</v>
      </c>
      <c r="DU50" s="48">
        <v>108</v>
      </c>
      <c r="DV50" s="49">
        <f t="shared" si="40"/>
        <v>0.70370370370370372</v>
      </c>
      <c r="DW50" s="49">
        <f t="shared" si="41"/>
        <v>0.90740740740740744</v>
      </c>
      <c r="DX50" s="48">
        <v>27</v>
      </c>
      <c r="DY50" s="48">
        <v>37</v>
      </c>
      <c r="DZ50" s="48">
        <v>44</v>
      </c>
      <c r="EA50" s="49">
        <f t="shared" si="42"/>
        <v>0.61363636363636365</v>
      </c>
      <c r="EB50" s="49">
        <f t="shared" si="43"/>
        <v>0.84090909090909094</v>
      </c>
      <c r="ED50" s="50" t="s">
        <v>288</v>
      </c>
      <c r="EE50" s="51">
        <v>253.99999999999994</v>
      </c>
      <c r="EF50" s="51">
        <v>295.99999999999989</v>
      </c>
      <c r="EG50" s="51">
        <v>329.00000000000006</v>
      </c>
      <c r="EH50" s="49">
        <f t="shared" si="44"/>
        <v>0.77203647416413346</v>
      </c>
      <c r="EI50" s="49">
        <f t="shared" si="45"/>
        <v>0.8996960486322183</v>
      </c>
      <c r="EJ50" s="51">
        <v>144</v>
      </c>
      <c r="EK50" s="51">
        <v>179.00000000000003</v>
      </c>
      <c r="EL50" s="51">
        <v>189</v>
      </c>
      <c r="EM50" s="49">
        <f t="shared" si="46"/>
        <v>0.76190476190476186</v>
      </c>
      <c r="EN50" s="49">
        <f t="shared" si="47"/>
        <v>0.9470899470899472</v>
      </c>
      <c r="EP50" s="50" t="s">
        <v>286</v>
      </c>
      <c r="EQ50" s="51">
        <v>19.000000000000004</v>
      </c>
      <c r="ER50" s="51">
        <v>29.000000000000007</v>
      </c>
      <c r="ES50" s="51">
        <v>37</v>
      </c>
      <c r="ET50" s="49">
        <f t="shared" si="48"/>
        <v>0.5135135135135136</v>
      </c>
      <c r="EU50" s="49">
        <f t="shared" si="49"/>
        <v>0.78378378378378399</v>
      </c>
      <c r="EV50" s="52">
        <v>65.999999999999986</v>
      </c>
      <c r="EW50" s="52">
        <v>86</v>
      </c>
      <c r="EX50" s="52">
        <v>94.999999999999986</v>
      </c>
      <c r="EY50" s="53">
        <f t="shared" si="50"/>
        <v>0.6947368421052631</v>
      </c>
      <c r="EZ50" s="49">
        <f t="shared" si="51"/>
        <v>0.90526315789473699</v>
      </c>
      <c r="FB50" s="54" t="s">
        <v>285</v>
      </c>
      <c r="FC50" s="52">
        <v>20</v>
      </c>
      <c r="FD50" s="52">
        <v>20</v>
      </c>
      <c r="FE50" s="52">
        <v>20</v>
      </c>
      <c r="FF50" s="53">
        <f t="shared" si="52"/>
        <v>1</v>
      </c>
      <c r="FG50" s="49">
        <f t="shared" si="53"/>
        <v>1</v>
      </c>
      <c r="FH50" s="52">
        <v>8</v>
      </c>
      <c r="FI50" s="52">
        <v>10</v>
      </c>
      <c r="FJ50" s="52">
        <v>10</v>
      </c>
      <c r="FK50" s="53">
        <f t="shared" si="54"/>
        <v>0.8</v>
      </c>
      <c r="FL50" s="49">
        <f t="shared" si="55"/>
        <v>1</v>
      </c>
      <c r="FN50" s="54" t="s">
        <v>288</v>
      </c>
      <c r="FO50" s="109">
        <v>200.00000000000003</v>
      </c>
      <c r="FP50" s="109">
        <v>249.99999999999989</v>
      </c>
      <c r="FQ50" s="109">
        <v>281</v>
      </c>
      <c r="FR50" s="53">
        <f t="shared" si="56"/>
        <v>0.71174377224199303</v>
      </c>
      <c r="FS50" s="49">
        <f t="shared" si="57"/>
        <v>0.88967971530249068</v>
      </c>
      <c r="FT50" s="109">
        <v>125.00000000000001</v>
      </c>
      <c r="FU50" s="109">
        <v>159.00000000000003</v>
      </c>
      <c r="FV50" s="109">
        <v>186.99999999999991</v>
      </c>
      <c r="FW50" s="53">
        <f t="shared" si="58"/>
        <v>0.66844919786096291</v>
      </c>
      <c r="FX50" s="49">
        <f t="shared" si="59"/>
        <v>0.8502673796791449</v>
      </c>
      <c r="FZ50" s="54" t="s">
        <v>286</v>
      </c>
      <c r="GA50" s="109">
        <v>81</v>
      </c>
      <c r="GB50" s="109">
        <v>100</v>
      </c>
      <c r="GC50" s="109">
        <v>112</v>
      </c>
      <c r="GD50" s="53">
        <f t="shared" si="60"/>
        <v>0.7232142857142857</v>
      </c>
      <c r="GE50" s="49">
        <f t="shared" si="61"/>
        <v>0.8928571428571429</v>
      </c>
      <c r="GF50" s="109">
        <v>47</v>
      </c>
      <c r="GG50" s="109">
        <v>62</v>
      </c>
      <c r="GH50" s="109">
        <v>76</v>
      </c>
      <c r="GI50" s="53">
        <f t="shared" si="62"/>
        <v>0.61842105263157898</v>
      </c>
      <c r="GJ50" s="49">
        <f t="shared" si="63"/>
        <v>0.81578947368421051</v>
      </c>
      <c r="GL50" s="54" t="s">
        <v>288</v>
      </c>
      <c r="GM50" s="109">
        <v>162</v>
      </c>
      <c r="GN50" s="109">
        <v>215</v>
      </c>
      <c r="GO50" s="109">
        <v>250</v>
      </c>
      <c r="GP50" s="53">
        <f t="shared" si="64"/>
        <v>0.64800000000000002</v>
      </c>
      <c r="GQ50" s="49">
        <f t="shared" si="65"/>
        <v>0.86</v>
      </c>
      <c r="GR50" s="109">
        <v>120</v>
      </c>
      <c r="GS50" s="109">
        <v>150</v>
      </c>
      <c r="GT50" s="109">
        <v>175</v>
      </c>
      <c r="GU50" s="53">
        <f t="shared" si="66"/>
        <v>0.68571428571428572</v>
      </c>
      <c r="GV50" s="49">
        <f t="shared" si="67"/>
        <v>0.8571428571428571</v>
      </c>
      <c r="GX50" s="54" t="s">
        <v>288</v>
      </c>
      <c r="GY50" s="109">
        <v>220</v>
      </c>
      <c r="GZ50" s="109">
        <v>268</v>
      </c>
      <c r="HA50" s="109">
        <v>296</v>
      </c>
      <c r="HB50" s="53">
        <f t="shared" si="68"/>
        <v>0.7432432432432432</v>
      </c>
      <c r="HC50" s="49">
        <f t="shared" si="69"/>
        <v>0.90540540540540537</v>
      </c>
      <c r="HD50" s="109">
        <v>148</v>
      </c>
      <c r="HE50" s="109">
        <v>185</v>
      </c>
      <c r="HF50" s="109">
        <v>214</v>
      </c>
      <c r="HG50" s="53">
        <f t="shared" si="70"/>
        <v>0.69158878504672894</v>
      </c>
      <c r="HH50" s="49">
        <f t="shared" si="71"/>
        <v>0.86448598130841126</v>
      </c>
      <c r="HJ50" s="54" t="s">
        <v>285</v>
      </c>
      <c r="HK50" s="109">
        <v>22</v>
      </c>
      <c r="HL50" s="109">
        <v>22</v>
      </c>
      <c r="HM50" s="109">
        <v>24</v>
      </c>
      <c r="HN50" s="53">
        <f t="shared" si="72"/>
        <v>0.91666666666666663</v>
      </c>
      <c r="HO50" s="49">
        <f t="shared" si="73"/>
        <v>0.91666666666666663</v>
      </c>
      <c r="HP50" s="109">
        <v>16</v>
      </c>
      <c r="HQ50" s="109">
        <v>17</v>
      </c>
      <c r="HR50" s="109">
        <v>17</v>
      </c>
      <c r="HS50" s="53">
        <f t="shared" si="74"/>
        <v>0.94117647058823528</v>
      </c>
      <c r="HT50" s="49">
        <f t="shared" si="75"/>
        <v>1</v>
      </c>
      <c r="HV50" s="111" t="s">
        <v>286</v>
      </c>
      <c r="HW50" s="112">
        <v>74</v>
      </c>
      <c r="HX50" s="112">
        <v>93</v>
      </c>
      <c r="HY50" s="109">
        <v>102</v>
      </c>
      <c r="HZ50" s="53">
        <f t="shared" si="88"/>
        <v>0.72549019607843135</v>
      </c>
      <c r="IA50" s="49">
        <f t="shared" si="89"/>
        <v>0.91176470588235292</v>
      </c>
      <c r="IB50" s="109">
        <v>45</v>
      </c>
      <c r="IC50" s="109">
        <v>66</v>
      </c>
      <c r="ID50" s="109">
        <v>79</v>
      </c>
      <c r="IE50" s="53">
        <f t="shared" si="76"/>
        <v>0.569620253164557</v>
      </c>
      <c r="IF50" s="49">
        <f t="shared" si="77"/>
        <v>0.83544303797468356</v>
      </c>
      <c r="IH50" s="111" t="s">
        <v>288</v>
      </c>
      <c r="II50" s="112">
        <v>186</v>
      </c>
      <c r="IJ50" s="112">
        <v>229</v>
      </c>
      <c r="IK50" s="109">
        <v>269</v>
      </c>
      <c r="IL50" s="53">
        <f t="shared" si="82"/>
        <v>0.69144981412639406</v>
      </c>
      <c r="IM50" s="49">
        <f t="shared" si="83"/>
        <v>0.85130111524163565</v>
      </c>
      <c r="IN50" s="109">
        <v>187</v>
      </c>
      <c r="IO50" s="112">
        <v>231</v>
      </c>
      <c r="IP50" s="109">
        <v>262</v>
      </c>
      <c r="IQ50" s="53">
        <f t="shared" si="78"/>
        <v>0.7137404580152672</v>
      </c>
      <c r="IR50" s="49">
        <f t="shared" si="79"/>
        <v>0.88167938931297707</v>
      </c>
    </row>
    <row r="51" spans="1:252" x14ac:dyDescent="0.25">
      <c r="A51" s="48" t="s">
        <v>288</v>
      </c>
      <c r="B51" s="48" t="s">
        <v>180</v>
      </c>
      <c r="C51" s="48">
        <v>217</v>
      </c>
      <c r="D51" s="48">
        <v>258</v>
      </c>
      <c r="E51" s="48">
        <v>288</v>
      </c>
      <c r="F51" s="49">
        <f t="shared" si="0"/>
        <v>0.75347222222222221</v>
      </c>
      <c r="G51" s="49">
        <f t="shared" si="1"/>
        <v>0.89583333333333337</v>
      </c>
      <c r="H51" s="48">
        <v>62</v>
      </c>
      <c r="I51" s="48">
        <v>96</v>
      </c>
      <c r="J51" s="48">
        <v>110</v>
      </c>
      <c r="K51" s="49">
        <f t="shared" si="2"/>
        <v>0.5636363636363636</v>
      </c>
      <c r="L51" s="49">
        <f t="shared" si="3"/>
        <v>0.87272727272727268</v>
      </c>
      <c r="N51" s="48" t="s">
        <v>286</v>
      </c>
      <c r="O51" s="48">
        <v>103</v>
      </c>
      <c r="P51" s="48">
        <v>118</v>
      </c>
      <c r="Q51" s="48">
        <v>130</v>
      </c>
      <c r="R51" s="49">
        <f t="shared" si="4"/>
        <v>0.79230769230769227</v>
      </c>
      <c r="S51" s="49">
        <f t="shared" si="5"/>
        <v>0.90769230769230769</v>
      </c>
      <c r="T51" s="48">
        <v>17</v>
      </c>
      <c r="U51" s="48">
        <v>24</v>
      </c>
      <c r="V51" s="48">
        <v>34</v>
      </c>
      <c r="W51" s="49">
        <f t="shared" si="6"/>
        <v>0.5</v>
      </c>
      <c r="X51" s="49">
        <f t="shared" si="7"/>
        <v>0.70588235294117652</v>
      </c>
      <c r="Z51" s="48" t="s">
        <v>285</v>
      </c>
      <c r="AA51" s="48">
        <v>6</v>
      </c>
      <c r="AB51" s="48">
        <v>7</v>
      </c>
      <c r="AC51" s="48">
        <v>7</v>
      </c>
      <c r="AD51" s="49">
        <f t="shared" si="8"/>
        <v>0.8571428571428571</v>
      </c>
      <c r="AE51" s="49">
        <f t="shared" si="9"/>
        <v>1</v>
      </c>
      <c r="AF51" s="48">
        <v>6</v>
      </c>
      <c r="AG51" s="48">
        <v>6</v>
      </c>
      <c r="AH51" s="48">
        <v>7</v>
      </c>
      <c r="AI51" s="49">
        <f t="shared" si="10"/>
        <v>0.8571428571428571</v>
      </c>
      <c r="AJ51" s="49">
        <f t="shared" si="11"/>
        <v>0.8571428571428571</v>
      </c>
      <c r="AL51" s="48" t="s">
        <v>286</v>
      </c>
      <c r="AM51" s="48">
        <v>98</v>
      </c>
      <c r="AN51" s="48">
        <v>121</v>
      </c>
      <c r="AO51" s="48">
        <v>131</v>
      </c>
      <c r="AP51" s="49">
        <f t="shared" si="12"/>
        <v>0.74809160305343514</v>
      </c>
      <c r="AQ51" s="49">
        <f t="shared" si="13"/>
        <v>0.92366412213740456</v>
      </c>
      <c r="AR51" s="48">
        <v>26</v>
      </c>
      <c r="AS51" s="48">
        <v>42</v>
      </c>
      <c r="AT51" s="48">
        <v>50</v>
      </c>
      <c r="AU51" s="49">
        <f t="shared" si="14"/>
        <v>0.52</v>
      </c>
      <c r="AV51" s="49">
        <f t="shared" si="15"/>
        <v>0.84</v>
      </c>
      <c r="AX51" s="48" t="s">
        <v>286</v>
      </c>
      <c r="AY51" s="48">
        <v>55</v>
      </c>
      <c r="AZ51" s="48">
        <v>76</v>
      </c>
      <c r="BA51" s="48">
        <v>94</v>
      </c>
      <c r="BB51" s="49">
        <f t="shared" si="16"/>
        <v>0.58510638297872342</v>
      </c>
      <c r="BC51" s="49">
        <f t="shared" si="17"/>
        <v>0.80851063829787229</v>
      </c>
      <c r="BD51" s="48">
        <v>11</v>
      </c>
      <c r="BE51" s="48">
        <v>14</v>
      </c>
      <c r="BF51" s="48">
        <v>26</v>
      </c>
      <c r="BG51" s="49">
        <f t="shared" si="18"/>
        <v>0.42307692307692307</v>
      </c>
      <c r="BH51" s="49">
        <f t="shared" si="19"/>
        <v>0.53846153846153844</v>
      </c>
      <c r="BJ51" s="48" t="s">
        <v>284</v>
      </c>
      <c r="BK51" s="48">
        <v>72</v>
      </c>
      <c r="BL51" s="48">
        <v>93</v>
      </c>
      <c r="BM51" s="48">
        <v>113</v>
      </c>
      <c r="BN51" s="49">
        <f t="shared" si="20"/>
        <v>0.63716814159292035</v>
      </c>
      <c r="BO51" s="49">
        <f t="shared" si="21"/>
        <v>0.82300884955752207</v>
      </c>
      <c r="BP51" s="48">
        <v>24</v>
      </c>
      <c r="BQ51" s="48">
        <v>32</v>
      </c>
      <c r="BR51" s="48">
        <v>43</v>
      </c>
      <c r="BS51" s="49">
        <f t="shared" si="22"/>
        <v>0.55813953488372092</v>
      </c>
      <c r="BT51" s="49">
        <f t="shared" si="23"/>
        <v>0.7441860465116279</v>
      </c>
      <c r="BV51" s="48" t="s">
        <v>288</v>
      </c>
      <c r="BW51" s="48">
        <v>252</v>
      </c>
      <c r="BX51" s="48">
        <v>326</v>
      </c>
      <c r="BY51" s="48">
        <v>368</v>
      </c>
      <c r="BZ51" s="49">
        <f t="shared" si="24"/>
        <v>0.68478260869565222</v>
      </c>
      <c r="CA51" s="49">
        <f t="shared" si="25"/>
        <v>0.88586956521739135</v>
      </c>
      <c r="CB51" s="48">
        <v>91</v>
      </c>
      <c r="CC51" s="48">
        <v>135</v>
      </c>
      <c r="CD51" s="48">
        <v>154</v>
      </c>
      <c r="CE51" s="49">
        <f t="shared" si="26"/>
        <v>0.59090909090909094</v>
      </c>
      <c r="CF51" s="49">
        <f t="shared" si="27"/>
        <v>0.87662337662337664</v>
      </c>
      <c r="CH51" s="48" t="s">
        <v>288</v>
      </c>
      <c r="CI51" s="48">
        <v>260</v>
      </c>
      <c r="CJ51" s="48">
        <v>338</v>
      </c>
      <c r="CK51" s="48">
        <v>392</v>
      </c>
      <c r="CL51" s="49">
        <f t="shared" si="28"/>
        <v>0.66326530612244894</v>
      </c>
      <c r="CM51" s="49">
        <f t="shared" si="29"/>
        <v>0.86224489795918369</v>
      </c>
      <c r="CN51" s="48">
        <v>95</v>
      </c>
      <c r="CO51" s="48">
        <v>149</v>
      </c>
      <c r="CP51" s="48">
        <v>174</v>
      </c>
      <c r="CQ51" s="49">
        <f t="shared" si="30"/>
        <v>0.54597701149425293</v>
      </c>
      <c r="CR51" s="49">
        <f t="shared" si="31"/>
        <v>0.85632183908045978</v>
      </c>
      <c r="CT51" s="48" t="s">
        <v>289</v>
      </c>
      <c r="CU51" s="48">
        <v>18</v>
      </c>
      <c r="CV51" s="48">
        <v>22</v>
      </c>
      <c r="CW51" s="48">
        <v>24</v>
      </c>
      <c r="CX51" s="49">
        <f t="shared" si="32"/>
        <v>0.75</v>
      </c>
      <c r="CY51" s="49">
        <f t="shared" si="33"/>
        <v>0.91666666666666663</v>
      </c>
      <c r="CZ51" s="48">
        <v>13</v>
      </c>
      <c r="DA51" s="48">
        <v>14</v>
      </c>
      <c r="DB51" s="48">
        <v>16</v>
      </c>
      <c r="DC51" s="49">
        <f t="shared" si="34"/>
        <v>0.8125</v>
      </c>
      <c r="DD51" s="49">
        <f t="shared" si="35"/>
        <v>0.875</v>
      </c>
      <c r="DF51" s="48" t="s">
        <v>289</v>
      </c>
      <c r="DG51" s="48">
        <v>21</v>
      </c>
      <c r="DH51" s="48">
        <v>28</v>
      </c>
      <c r="DI51" s="48">
        <v>31</v>
      </c>
      <c r="DJ51" s="49">
        <f t="shared" si="36"/>
        <v>0.67741935483870963</v>
      </c>
      <c r="DK51" s="49">
        <f t="shared" si="37"/>
        <v>0.90322580645161288</v>
      </c>
      <c r="DL51" s="48">
        <v>13</v>
      </c>
      <c r="DM51" s="48">
        <v>17</v>
      </c>
      <c r="DN51" s="48">
        <v>21</v>
      </c>
      <c r="DO51" s="49">
        <f t="shared" si="38"/>
        <v>0.61904761904761907</v>
      </c>
      <c r="DP51" s="49">
        <f t="shared" si="39"/>
        <v>0.80952380952380953</v>
      </c>
      <c r="DR51" s="48" t="s">
        <v>288</v>
      </c>
      <c r="DS51" s="48">
        <v>262</v>
      </c>
      <c r="DT51" s="48">
        <v>315</v>
      </c>
      <c r="DU51" s="48">
        <v>363</v>
      </c>
      <c r="DV51" s="49">
        <f t="shared" si="40"/>
        <v>0.721763085399449</v>
      </c>
      <c r="DW51" s="49">
        <f t="shared" si="41"/>
        <v>0.86776859504132231</v>
      </c>
      <c r="DX51" s="48">
        <v>132</v>
      </c>
      <c r="DY51" s="48">
        <v>189</v>
      </c>
      <c r="DZ51" s="48">
        <v>220</v>
      </c>
      <c r="EA51" s="49">
        <f t="shared" si="42"/>
        <v>0.6</v>
      </c>
      <c r="EB51" s="49">
        <f t="shared" si="43"/>
        <v>0.85909090909090913</v>
      </c>
      <c r="ED51" s="50" t="s">
        <v>289</v>
      </c>
      <c r="EE51" s="51">
        <v>42.999999999999986</v>
      </c>
      <c r="EF51" s="51">
        <v>45.999999999999993</v>
      </c>
      <c r="EG51" s="51">
        <v>47</v>
      </c>
      <c r="EH51" s="49">
        <f t="shared" si="44"/>
        <v>0.91489361702127625</v>
      </c>
      <c r="EI51" s="49">
        <f t="shared" si="45"/>
        <v>0.97872340425531901</v>
      </c>
      <c r="EJ51" s="51">
        <v>16</v>
      </c>
      <c r="EK51" s="51">
        <v>18</v>
      </c>
      <c r="EL51" s="51">
        <v>19</v>
      </c>
      <c r="EM51" s="49">
        <f t="shared" si="46"/>
        <v>0.84210526315789469</v>
      </c>
      <c r="EN51" s="49">
        <f t="shared" si="47"/>
        <v>0.94736842105263153</v>
      </c>
      <c r="EP51" s="50" t="s">
        <v>288</v>
      </c>
      <c r="EQ51" s="51">
        <v>121</v>
      </c>
      <c r="ER51" s="51">
        <v>154</v>
      </c>
      <c r="ES51" s="51">
        <v>174.99999999999994</v>
      </c>
      <c r="ET51" s="49">
        <f t="shared" si="48"/>
        <v>0.69142857142857161</v>
      </c>
      <c r="EU51" s="49">
        <f t="shared" si="49"/>
        <v>0.88000000000000034</v>
      </c>
      <c r="EV51" s="52">
        <v>252.0000000000002</v>
      </c>
      <c r="EW51" s="52">
        <v>304.99999999999989</v>
      </c>
      <c r="EX51" s="52">
        <v>341.00000000000011</v>
      </c>
      <c r="EY51" s="53">
        <f t="shared" si="50"/>
        <v>0.73900293255131999</v>
      </c>
      <c r="EZ51" s="49">
        <f t="shared" si="51"/>
        <v>0.89442815249266794</v>
      </c>
      <c r="FB51" s="54" t="s">
        <v>286</v>
      </c>
      <c r="FC51" s="52">
        <v>65.999999999999986</v>
      </c>
      <c r="FD51" s="52">
        <v>86</v>
      </c>
      <c r="FE51" s="52">
        <v>94.999999999999986</v>
      </c>
      <c r="FF51" s="53">
        <f t="shared" si="52"/>
        <v>0.6947368421052631</v>
      </c>
      <c r="FG51" s="49">
        <f t="shared" si="53"/>
        <v>0.90526315789473699</v>
      </c>
      <c r="FH51" s="52">
        <v>30.000000000000004</v>
      </c>
      <c r="FI51" s="52">
        <v>41.999999999999993</v>
      </c>
      <c r="FJ51" s="52">
        <v>50</v>
      </c>
      <c r="FK51" s="53">
        <f t="shared" si="54"/>
        <v>0.60000000000000009</v>
      </c>
      <c r="FL51" s="49">
        <f t="shared" si="55"/>
        <v>0.83999999999999986</v>
      </c>
      <c r="FN51" s="54" t="s">
        <v>289</v>
      </c>
      <c r="FO51" s="109">
        <v>33.999999999999993</v>
      </c>
      <c r="FP51" s="109">
        <v>35.999999999999993</v>
      </c>
      <c r="FQ51" s="109">
        <v>37</v>
      </c>
      <c r="FR51" s="53">
        <f t="shared" si="56"/>
        <v>0.91891891891891875</v>
      </c>
      <c r="FS51" s="49">
        <f t="shared" si="57"/>
        <v>0.9729729729729728</v>
      </c>
      <c r="FT51" s="109">
        <v>15.999999999999998</v>
      </c>
      <c r="FU51" s="109">
        <v>15.999999999999998</v>
      </c>
      <c r="FV51" s="109">
        <v>17</v>
      </c>
      <c r="FW51" s="53">
        <f t="shared" si="58"/>
        <v>0.94117647058823517</v>
      </c>
      <c r="FX51" s="49">
        <f t="shared" si="59"/>
        <v>0.94117647058823517</v>
      </c>
      <c r="FZ51" s="54" t="s">
        <v>288</v>
      </c>
      <c r="GA51" s="109">
        <v>224</v>
      </c>
      <c r="GB51" s="109">
        <v>277</v>
      </c>
      <c r="GC51" s="109">
        <v>302</v>
      </c>
      <c r="GD51" s="53">
        <f t="shared" si="60"/>
        <v>0.74172185430463577</v>
      </c>
      <c r="GE51" s="49">
        <f t="shared" si="61"/>
        <v>0.91721854304635764</v>
      </c>
      <c r="GF51" s="109">
        <v>151</v>
      </c>
      <c r="GG51" s="109">
        <v>202</v>
      </c>
      <c r="GH51" s="109">
        <v>229</v>
      </c>
      <c r="GI51" s="53">
        <f t="shared" si="62"/>
        <v>0.65938864628820959</v>
      </c>
      <c r="GJ51" s="49">
        <f t="shared" si="63"/>
        <v>0.88209606986899558</v>
      </c>
      <c r="GL51" s="54" t="s">
        <v>289</v>
      </c>
      <c r="GM51" s="109">
        <v>50</v>
      </c>
      <c r="GN51" s="109">
        <v>51</v>
      </c>
      <c r="GO51" s="109">
        <v>54</v>
      </c>
      <c r="GP51" s="53">
        <f t="shared" si="64"/>
        <v>0.92592592592592593</v>
      </c>
      <c r="GQ51" s="49">
        <f t="shared" si="65"/>
        <v>0.94444444444444442</v>
      </c>
      <c r="GR51" s="109">
        <v>12</v>
      </c>
      <c r="GS51" s="109">
        <v>12</v>
      </c>
      <c r="GT51" s="109">
        <v>16</v>
      </c>
      <c r="GU51" s="53">
        <f t="shared" si="66"/>
        <v>0.75</v>
      </c>
      <c r="GV51" s="49">
        <f t="shared" si="67"/>
        <v>0.75</v>
      </c>
      <c r="GX51" s="54" t="s">
        <v>289</v>
      </c>
      <c r="GY51" s="109">
        <v>62</v>
      </c>
      <c r="GZ51" s="109">
        <v>65</v>
      </c>
      <c r="HA51" s="109">
        <v>70</v>
      </c>
      <c r="HB51" s="53">
        <f t="shared" si="68"/>
        <v>0.88571428571428568</v>
      </c>
      <c r="HC51" s="49">
        <f t="shared" si="69"/>
        <v>0.9285714285714286</v>
      </c>
      <c r="HD51" s="109">
        <v>15</v>
      </c>
      <c r="HE51" s="109">
        <v>16</v>
      </c>
      <c r="HF51" s="109">
        <v>17</v>
      </c>
      <c r="HG51" s="53">
        <f t="shared" si="70"/>
        <v>0.88235294117647056</v>
      </c>
      <c r="HH51" s="49">
        <f t="shared" si="71"/>
        <v>0.94117647058823528</v>
      </c>
      <c r="HJ51" s="54" t="s">
        <v>286</v>
      </c>
      <c r="HK51" s="109">
        <v>73</v>
      </c>
      <c r="HL51" s="109">
        <v>85</v>
      </c>
      <c r="HM51" s="109">
        <v>96</v>
      </c>
      <c r="HN51" s="53">
        <f t="shared" si="72"/>
        <v>0.76041666666666663</v>
      </c>
      <c r="HO51" s="49">
        <f t="shared" si="73"/>
        <v>0.88541666666666663</v>
      </c>
      <c r="HP51" s="109">
        <v>44</v>
      </c>
      <c r="HQ51" s="109">
        <v>66</v>
      </c>
      <c r="HR51" s="109">
        <v>81</v>
      </c>
      <c r="HS51" s="53">
        <f t="shared" si="74"/>
        <v>0.54320987654320985</v>
      </c>
      <c r="HT51" s="49">
        <f t="shared" si="75"/>
        <v>0.81481481481481477</v>
      </c>
      <c r="HV51" s="111" t="s">
        <v>288</v>
      </c>
      <c r="HW51" s="112">
        <v>243</v>
      </c>
      <c r="HX51" s="112">
        <v>280</v>
      </c>
      <c r="HY51" s="109">
        <v>320</v>
      </c>
      <c r="HZ51" s="53">
        <f t="shared" si="88"/>
        <v>0.75937500000000002</v>
      </c>
      <c r="IA51" s="49">
        <f t="shared" si="89"/>
        <v>0.875</v>
      </c>
      <c r="IB51" s="109">
        <v>142</v>
      </c>
      <c r="IC51" s="109">
        <v>189</v>
      </c>
      <c r="ID51" s="109">
        <v>216</v>
      </c>
      <c r="IE51" s="53">
        <f t="shared" si="76"/>
        <v>0.65740740740740744</v>
      </c>
      <c r="IF51" s="49">
        <f t="shared" si="77"/>
        <v>0.875</v>
      </c>
      <c r="IH51" s="111" t="s">
        <v>289</v>
      </c>
      <c r="II51" s="112">
        <v>33</v>
      </c>
      <c r="IJ51" s="112">
        <v>39</v>
      </c>
      <c r="IK51" s="109">
        <v>43</v>
      </c>
      <c r="IL51" s="53">
        <f t="shared" si="82"/>
        <v>0.76744186046511631</v>
      </c>
      <c r="IM51" s="49">
        <f t="shared" si="83"/>
        <v>0.90697674418604646</v>
      </c>
      <c r="IN51" s="109">
        <v>28</v>
      </c>
      <c r="IO51" s="112">
        <v>34</v>
      </c>
      <c r="IP51" s="109">
        <v>37</v>
      </c>
      <c r="IQ51" s="53">
        <f t="shared" si="78"/>
        <v>0.7567567567567568</v>
      </c>
      <c r="IR51" s="49">
        <f t="shared" si="79"/>
        <v>0.91891891891891897</v>
      </c>
    </row>
    <row r="52" spans="1:252" x14ac:dyDescent="0.25">
      <c r="A52" s="48" t="s">
        <v>289</v>
      </c>
      <c r="B52" s="48" t="s">
        <v>185</v>
      </c>
      <c r="C52" s="48">
        <v>96</v>
      </c>
      <c r="D52" s="48">
        <v>115</v>
      </c>
      <c r="E52" s="48">
        <v>149</v>
      </c>
      <c r="F52" s="49">
        <f t="shared" si="0"/>
        <v>0.64429530201342278</v>
      </c>
      <c r="G52" s="49">
        <f t="shared" si="1"/>
        <v>0.77181208053691275</v>
      </c>
      <c r="H52" s="48">
        <v>16</v>
      </c>
      <c r="I52" s="48">
        <v>29</v>
      </c>
      <c r="J52" s="48">
        <v>39</v>
      </c>
      <c r="K52" s="49">
        <f t="shared" si="2"/>
        <v>0.41025641025641024</v>
      </c>
      <c r="L52" s="49">
        <f t="shared" si="3"/>
        <v>0.74358974358974361</v>
      </c>
      <c r="N52" s="48" t="s">
        <v>287</v>
      </c>
      <c r="O52" s="48">
        <v>6</v>
      </c>
      <c r="P52" s="48">
        <v>8</v>
      </c>
      <c r="Q52" s="48">
        <v>10</v>
      </c>
      <c r="R52" s="49">
        <f t="shared" si="4"/>
        <v>0.6</v>
      </c>
      <c r="S52" s="49">
        <f t="shared" si="5"/>
        <v>0.8</v>
      </c>
      <c r="T52" s="48">
        <v>1</v>
      </c>
      <c r="U52" s="48">
        <v>1</v>
      </c>
      <c r="V52" s="48">
        <v>2</v>
      </c>
      <c r="W52" s="49">
        <f t="shared" si="6"/>
        <v>0.5</v>
      </c>
      <c r="X52" s="49">
        <f t="shared" si="7"/>
        <v>0.5</v>
      </c>
      <c r="Z52" s="48" t="s">
        <v>286</v>
      </c>
      <c r="AA52" s="48">
        <v>83</v>
      </c>
      <c r="AB52" s="48">
        <v>101</v>
      </c>
      <c r="AC52" s="48">
        <v>112</v>
      </c>
      <c r="AD52" s="49">
        <f t="shared" si="8"/>
        <v>0.7410714285714286</v>
      </c>
      <c r="AE52" s="49">
        <f t="shared" si="9"/>
        <v>0.9017857142857143</v>
      </c>
      <c r="AF52" s="48">
        <v>22</v>
      </c>
      <c r="AG52" s="48">
        <v>33</v>
      </c>
      <c r="AH52" s="48">
        <v>43</v>
      </c>
      <c r="AI52" s="49">
        <f t="shared" si="10"/>
        <v>0.51162790697674421</v>
      </c>
      <c r="AJ52" s="49">
        <f t="shared" si="11"/>
        <v>0.76744186046511631</v>
      </c>
      <c r="AL52" s="48" t="s">
        <v>287</v>
      </c>
      <c r="AM52" s="48">
        <v>4</v>
      </c>
      <c r="AN52" s="48">
        <v>6</v>
      </c>
      <c r="AO52" s="48">
        <v>6</v>
      </c>
      <c r="AP52" s="49">
        <f t="shared" si="12"/>
        <v>0.66666666666666663</v>
      </c>
      <c r="AQ52" s="49">
        <f t="shared" si="13"/>
        <v>1</v>
      </c>
      <c r="AR52" s="48">
        <v>2</v>
      </c>
      <c r="AS52" s="48">
        <v>5</v>
      </c>
      <c r="AT52" s="48">
        <v>6</v>
      </c>
      <c r="AU52" s="49">
        <f t="shared" si="14"/>
        <v>0.33333333333333331</v>
      </c>
      <c r="AV52" s="49">
        <f t="shared" si="15"/>
        <v>0.83333333333333337</v>
      </c>
      <c r="AX52" s="48" t="s">
        <v>288</v>
      </c>
      <c r="AY52" s="48">
        <v>259</v>
      </c>
      <c r="AZ52" s="48">
        <v>330</v>
      </c>
      <c r="BA52" s="48">
        <v>375</v>
      </c>
      <c r="BB52" s="49">
        <f t="shared" si="16"/>
        <v>0.69066666666666665</v>
      </c>
      <c r="BC52" s="49">
        <f t="shared" si="17"/>
        <v>0.88</v>
      </c>
      <c r="BD52" s="48">
        <v>84</v>
      </c>
      <c r="BE52" s="48">
        <v>116</v>
      </c>
      <c r="BF52" s="48">
        <v>136</v>
      </c>
      <c r="BG52" s="49">
        <f t="shared" si="18"/>
        <v>0.61764705882352944</v>
      </c>
      <c r="BH52" s="49">
        <f t="shared" si="19"/>
        <v>0.8529411764705882</v>
      </c>
      <c r="BJ52" s="48" t="s">
        <v>285</v>
      </c>
      <c r="BK52" s="48">
        <v>5</v>
      </c>
      <c r="BL52" s="48">
        <v>5</v>
      </c>
      <c r="BM52" s="48">
        <v>5</v>
      </c>
      <c r="BN52" s="49">
        <f t="shared" si="20"/>
        <v>1</v>
      </c>
      <c r="BO52" s="49">
        <f t="shared" si="21"/>
        <v>1</v>
      </c>
      <c r="BP52" s="48">
        <v>6</v>
      </c>
      <c r="BQ52" s="48">
        <v>6</v>
      </c>
      <c r="BR52" s="48">
        <v>6</v>
      </c>
      <c r="BS52" s="49">
        <f t="shared" si="22"/>
        <v>1</v>
      </c>
      <c r="BT52" s="49">
        <f t="shared" si="23"/>
        <v>1</v>
      </c>
      <c r="BV52" s="48" t="s">
        <v>289</v>
      </c>
      <c r="BW52" s="48">
        <v>39</v>
      </c>
      <c r="BX52" s="48">
        <v>42</v>
      </c>
      <c r="BY52" s="48">
        <v>46</v>
      </c>
      <c r="BZ52" s="49">
        <f t="shared" si="24"/>
        <v>0.84782608695652173</v>
      </c>
      <c r="CA52" s="49">
        <f t="shared" si="25"/>
        <v>0.91304347826086951</v>
      </c>
      <c r="CB52" s="48">
        <v>24</v>
      </c>
      <c r="CC52" s="48">
        <v>27</v>
      </c>
      <c r="CD52" s="48">
        <v>30</v>
      </c>
      <c r="CE52" s="49">
        <f t="shared" si="26"/>
        <v>0.8</v>
      </c>
      <c r="CF52" s="49">
        <f t="shared" si="27"/>
        <v>0.9</v>
      </c>
      <c r="CH52" s="48" t="s">
        <v>289</v>
      </c>
      <c r="CI52" s="48">
        <v>62</v>
      </c>
      <c r="CJ52" s="48">
        <v>73</v>
      </c>
      <c r="CK52" s="48">
        <v>84</v>
      </c>
      <c r="CL52" s="49">
        <f t="shared" si="28"/>
        <v>0.73809523809523814</v>
      </c>
      <c r="CM52" s="49">
        <f t="shared" si="29"/>
        <v>0.86904761904761907</v>
      </c>
      <c r="CN52" s="48">
        <v>24</v>
      </c>
      <c r="CO52" s="48">
        <v>35</v>
      </c>
      <c r="CP52" s="48">
        <v>38</v>
      </c>
      <c r="CQ52" s="49">
        <f t="shared" si="30"/>
        <v>0.63157894736842102</v>
      </c>
      <c r="CR52" s="49">
        <f t="shared" si="31"/>
        <v>0.92105263157894735</v>
      </c>
      <c r="CT52" s="48" t="s">
        <v>290</v>
      </c>
      <c r="CU52" s="48">
        <v>56</v>
      </c>
      <c r="CV52" s="48">
        <v>68</v>
      </c>
      <c r="CW52" s="48">
        <v>76</v>
      </c>
      <c r="CX52" s="49">
        <f t="shared" si="32"/>
        <v>0.73684210526315785</v>
      </c>
      <c r="CY52" s="49">
        <f t="shared" si="33"/>
        <v>0.89473684210526316</v>
      </c>
      <c r="CZ52" s="48">
        <v>31</v>
      </c>
      <c r="DA52" s="48">
        <v>39</v>
      </c>
      <c r="DB52" s="48">
        <v>45</v>
      </c>
      <c r="DC52" s="49">
        <f t="shared" si="34"/>
        <v>0.68888888888888888</v>
      </c>
      <c r="DD52" s="49">
        <f t="shared" si="35"/>
        <v>0.8666666666666667</v>
      </c>
      <c r="DF52" s="48" t="s">
        <v>290</v>
      </c>
      <c r="DG52" s="48">
        <v>47</v>
      </c>
      <c r="DH52" s="48">
        <v>68</v>
      </c>
      <c r="DI52" s="48">
        <v>83</v>
      </c>
      <c r="DJ52" s="49">
        <f t="shared" si="36"/>
        <v>0.5662650602409639</v>
      </c>
      <c r="DK52" s="49">
        <f t="shared" si="37"/>
        <v>0.81927710843373491</v>
      </c>
      <c r="DL52" s="48">
        <v>31</v>
      </c>
      <c r="DM52" s="48">
        <v>36</v>
      </c>
      <c r="DN52" s="48">
        <v>41</v>
      </c>
      <c r="DO52" s="49">
        <f t="shared" si="38"/>
        <v>0.75609756097560976</v>
      </c>
      <c r="DP52" s="49">
        <f t="shared" si="39"/>
        <v>0.87804878048780488</v>
      </c>
      <c r="DR52" s="48" t="s">
        <v>289</v>
      </c>
      <c r="DS52" s="48">
        <v>22</v>
      </c>
      <c r="DT52" s="48">
        <v>24</v>
      </c>
      <c r="DU52" s="48">
        <v>31</v>
      </c>
      <c r="DV52" s="49">
        <f t="shared" si="40"/>
        <v>0.70967741935483875</v>
      </c>
      <c r="DW52" s="49">
        <f t="shared" si="41"/>
        <v>0.77419354838709675</v>
      </c>
      <c r="DX52" s="48">
        <v>10</v>
      </c>
      <c r="DY52" s="48">
        <v>13</v>
      </c>
      <c r="DZ52" s="48">
        <v>13</v>
      </c>
      <c r="EA52" s="49">
        <f t="shared" si="42"/>
        <v>0.76923076923076927</v>
      </c>
      <c r="EB52" s="49">
        <f t="shared" si="43"/>
        <v>1</v>
      </c>
      <c r="ED52" s="50" t="s">
        <v>290</v>
      </c>
      <c r="EE52" s="51">
        <v>84.999999999999986</v>
      </c>
      <c r="EF52" s="51">
        <v>103</v>
      </c>
      <c r="EG52" s="51">
        <v>123</v>
      </c>
      <c r="EH52" s="49">
        <f t="shared" si="44"/>
        <v>0.69105691056910556</v>
      </c>
      <c r="EI52" s="49">
        <f t="shared" si="45"/>
        <v>0.83739837398373984</v>
      </c>
      <c r="EJ52" s="51">
        <v>39.999999999999986</v>
      </c>
      <c r="EK52" s="51">
        <v>52</v>
      </c>
      <c r="EL52" s="51">
        <v>55</v>
      </c>
      <c r="EM52" s="49">
        <f t="shared" si="46"/>
        <v>0.72727272727272696</v>
      </c>
      <c r="EN52" s="49">
        <f t="shared" si="47"/>
        <v>0.94545454545454544</v>
      </c>
      <c r="EP52" s="50" t="s">
        <v>289</v>
      </c>
      <c r="EQ52" s="51">
        <v>8</v>
      </c>
      <c r="ER52" s="51">
        <v>9</v>
      </c>
      <c r="ES52" s="51">
        <v>9</v>
      </c>
      <c r="ET52" s="49">
        <f t="shared" si="48"/>
        <v>0.88888888888888884</v>
      </c>
      <c r="EU52" s="49">
        <f t="shared" si="49"/>
        <v>1</v>
      </c>
      <c r="EV52" s="52">
        <v>34.999999999999993</v>
      </c>
      <c r="EW52" s="52">
        <v>34.999999999999993</v>
      </c>
      <c r="EX52" s="52">
        <v>34.999999999999993</v>
      </c>
      <c r="EY52" s="53">
        <f t="shared" si="50"/>
        <v>1</v>
      </c>
      <c r="EZ52" s="49">
        <f t="shared" si="51"/>
        <v>1</v>
      </c>
      <c r="FB52" s="54" t="s">
        <v>288</v>
      </c>
      <c r="FC52" s="52">
        <v>252.0000000000002</v>
      </c>
      <c r="FD52" s="52">
        <v>304.99999999999989</v>
      </c>
      <c r="FE52" s="52">
        <v>341.00000000000011</v>
      </c>
      <c r="FF52" s="53">
        <f t="shared" si="52"/>
        <v>0.73900293255131999</v>
      </c>
      <c r="FG52" s="49">
        <f t="shared" si="53"/>
        <v>0.89442815249266794</v>
      </c>
      <c r="FH52" s="52">
        <v>120</v>
      </c>
      <c r="FI52" s="52">
        <v>153</v>
      </c>
      <c r="FJ52" s="52">
        <v>170.00000000000009</v>
      </c>
      <c r="FK52" s="53">
        <f t="shared" si="54"/>
        <v>0.70588235294117607</v>
      </c>
      <c r="FL52" s="49">
        <f t="shared" si="55"/>
        <v>0.89999999999999958</v>
      </c>
      <c r="FN52" s="54" t="s">
        <v>290</v>
      </c>
      <c r="FO52" s="109">
        <v>77.999999999999957</v>
      </c>
      <c r="FP52" s="109">
        <v>96.999999999999986</v>
      </c>
      <c r="FQ52" s="109">
        <v>106</v>
      </c>
      <c r="FR52" s="53">
        <f t="shared" si="56"/>
        <v>0.7358490566037732</v>
      </c>
      <c r="FS52" s="49">
        <f t="shared" si="57"/>
        <v>0.91509433962264142</v>
      </c>
      <c r="FT52" s="109">
        <v>38.999999999999993</v>
      </c>
      <c r="FU52" s="109">
        <v>59.999999999999986</v>
      </c>
      <c r="FV52" s="109">
        <v>74</v>
      </c>
      <c r="FW52" s="53">
        <f t="shared" si="58"/>
        <v>0.52702702702702697</v>
      </c>
      <c r="FX52" s="49">
        <f t="shared" si="59"/>
        <v>0.81081081081081063</v>
      </c>
      <c r="FZ52" s="54" t="s">
        <v>289</v>
      </c>
      <c r="GA52" s="109">
        <v>52</v>
      </c>
      <c r="GB52" s="109">
        <v>54</v>
      </c>
      <c r="GC52" s="109">
        <v>56</v>
      </c>
      <c r="GD52" s="53">
        <f t="shared" si="60"/>
        <v>0.9285714285714286</v>
      </c>
      <c r="GE52" s="49">
        <f t="shared" si="61"/>
        <v>0.9642857142857143</v>
      </c>
      <c r="GF52" s="109">
        <v>12</v>
      </c>
      <c r="GG52" s="109">
        <v>14</v>
      </c>
      <c r="GH52" s="109">
        <v>14</v>
      </c>
      <c r="GI52" s="53">
        <f t="shared" si="62"/>
        <v>0.8571428571428571</v>
      </c>
      <c r="GJ52" s="49">
        <f t="shared" si="63"/>
        <v>1</v>
      </c>
      <c r="GL52" s="54" t="s">
        <v>832</v>
      </c>
      <c r="GM52" s="109">
        <v>10</v>
      </c>
      <c r="GN52" s="109">
        <v>19</v>
      </c>
      <c r="GO52" s="109">
        <v>20</v>
      </c>
      <c r="GP52" s="53">
        <f t="shared" si="64"/>
        <v>0.5</v>
      </c>
      <c r="GQ52" s="49">
        <f t="shared" si="65"/>
        <v>0.95</v>
      </c>
      <c r="GR52" s="109">
        <v>5</v>
      </c>
      <c r="GS52" s="109">
        <v>16</v>
      </c>
      <c r="GT52" s="109">
        <v>17</v>
      </c>
      <c r="GU52" s="53">
        <f t="shared" si="66"/>
        <v>0.29411764705882354</v>
      </c>
      <c r="GV52" s="49">
        <f t="shared" si="67"/>
        <v>0.94117647058823528</v>
      </c>
      <c r="GX52" s="54" t="s">
        <v>832</v>
      </c>
      <c r="GY52" s="109">
        <v>14</v>
      </c>
      <c r="GZ52" s="109">
        <v>23</v>
      </c>
      <c r="HA52" s="109">
        <v>26</v>
      </c>
      <c r="HB52" s="53">
        <f t="shared" si="68"/>
        <v>0.53846153846153844</v>
      </c>
      <c r="HC52" s="49">
        <f t="shared" si="69"/>
        <v>0.88461538461538458</v>
      </c>
      <c r="HD52" s="109">
        <v>12</v>
      </c>
      <c r="HE52" s="109">
        <v>15</v>
      </c>
      <c r="HF52" s="109">
        <v>19</v>
      </c>
      <c r="HG52" s="53">
        <f t="shared" si="70"/>
        <v>0.63157894736842102</v>
      </c>
      <c r="HH52" s="49">
        <f t="shared" si="71"/>
        <v>0.78947368421052633</v>
      </c>
      <c r="HJ52" s="54" t="s">
        <v>288</v>
      </c>
      <c r="HK52" s="109">
        <v>191</v>
      </c>
      <c r="HL52" s="109">
        <v>217</v>
      </c>
      <c r="HM52" s="109">
        <v>265</v>
      </c>
      <c r="HN52" s="53">
        <f t="shared" si="72"/>
        <v>0.72075471698113203</v>
      </c>
      <c r="HO52" s="49">
        <f t="shared" si="73"/>
        <v>0.81886792452830193</v>
      </c>
      <c r="HP52" s="109">
        <v>154</v>
      </c>
      <c r="HQ52" s="109">
        <v>200</v>
      </c>
      <c r="HR52" s="109">
        <v>232</v>
      </c>
      <c r="HS52" s="53">
        <f t="shared" si="74"/>
        <v>0.66379310344827591</v>
      </c>
      <c r="HT52" s="49">
        <f t="shared" si="75"/>
        <v>0.86206896551724133</v>
      </c>
      <c r="HV52" s="111" t="s">
        <v>289</v>
      </c>
      <c r="HW52" s="112">
        <v>49</v>
      </c>
      <c r="HX52" s="112">
        <v>55</v>
      </c>
      <c r="HY52" s="109">
        <v>59</v>
      </c>
      <c r="HZ52" s="53">
        <f t="shared" si="88"/>
        <v>0.83050847457627119</v>
      </c>
      <c r="IA52" s="49">
        <f t="shared" si="89"/>
        <v>0.93220338983050843</v>
      </c>
      <c r="IB52" s="109">
        <v>44</v>
      </c>
      <c r="IC52" s="109">
        <v>47</v>
      </c>
      <c r="ID52" s="109">
        <v>47</v>
      </c>
      <c r="IE52" s="53">
        <f t="shared" si="76"/>
        <v>0.93617021276595747</v>
      </c>
      <c r="IF52" s="49">
        <f t="shared" si="77"/>
        <v>1</v>
      </c>
      <c r="IH52" s="111" t="s">
        <v>832</v>
      </c>
      <c r="II52" s="112">
        <v>11</v>
      </c>
      <c r="IJ52" s="112">
        <v>16</v>
      </c>
      <c r="IK52" s="109">
        <v>18</v>
      </c>
      <c r="IL52" s="53">
        <f t="shared" si="82"/>
        <v>0.61111111111111116</v>
      </c>
      <c r="IM52" s="49">
        <f t="shared" si="83"/>
        <v>0.88888888888888884</v>
      </c>
      <c r="IN52" s="109">
        <v>13</v>
      </c>
      <c r="IO52" s="112">
        <v>15</v>
      </c>
      <c r="IP52" s="109">
        <v>20</v>
      </c>
      <c r="IQ52" s="53">
        <f t="shared" si="78"/>
        <v>0.65</v>
      </c>
      <c r="IR52" s="49">
        <f t="shared" si="79"/>
        <v>0.75</v>
      </c>
    </row>
    <row r="53" spans="1:252" x14ac:dyDescent="0.25">
      <c r="A53" s="48" t="s">
        <v>290</v>
      </c>
      <c r="B53" s="48" t="s">
        <v>330</v>
      </c>
      <c r="C53" s="48">
        <v>61</v>
      </c>
      <c r="D53" s="48">
        <v>78</v>
      </c>
      <c r="E53" s="48">
        <v>85</v>
      </c>
      <c r="F53" s="49">
        <f t="shared" si="0"/>
        <v>0.71764705882352942</v>
      </c>
      <c r="G53" s="49">
        <f t="shared" si="1"/>
        <v>0.91764705882352937</v>
      </c>
      <c r="H53" s="48">
        <v>12</v>
      </c>
      <c r="I53" s="48">
        <v>19</v>
      </c>
      <c r="J53" s="48">
        <v>24</v>
      </c>
      <c r="K53" s="49">
        <f t="shared" si="2"/>
        <v>0.5</v>
      </c>
      <c r="L53" s="49">
        <f t="shared" si="3"/>
        <v>0.79166666666666663</v>
      </c>
      <c r="N53" s="48" t="s">
        <v>288</v>
      </c>
      <c r="O53" s="48">
        <v>266</v>
      </c>
      <c r="P53" s="48">
        <v>334</v>
      </c>
      <c r="Q53" s="48">
        <v>379</v>
      </c>
      <c r="R53" s="49">
        <f t="shared" si="4"/>
        <v>0.70184696569920846</v>
      </c>
      <c r="S53" s="49">
        <f t="shared" si="5"/>
        <v>0.8812664907651715</v>
      </c>
      <c r="T53" s="48">
        <v>94</v>
      </c>
      <c r="U53" s="48">
        <v>113</v>
      </c>
      <c r="V53" s="48">
        <v>131</v>
      </c>
      <c r="W53" s="49">
        <f t="shared" si="6"/>
        <v>0.71755725190839692</v>
      </c>
      <c r="X53" s="49">
        <f t="shared" si="7"/>
        <v>0.86259541984732824</v>
      </c>
      <c r="Z53" s="48" t="s">
        <v>288</v>
      </c>
      <c r="AA53" s="48">
        <v>221</v>
      </c>
      <c r="AB53" s="48">
        <v>272</v>
      </c>
      <c r="AC53" s="48">
        <v>310</v>
      </c>
      <c r="AD53" s="49">
        <f t="shared" si="8"/>
        <v>0.7129032258064516</v>
      </c>
      <c r="AE53" s="49">
        <f t="shared" si="9"/>
        <v>0.8774193548387097</v>
      </c>
      <c r="AF53" s="48">
        <v>70</v>
      </c>
      <c r="AG53" s="48">
        <v>110</v>
      </c>
      <c r="AH53" s="48">
        <v>125</v>
      </c>
      <c r="AI53" s="49">
        <f t="shared" si="10"/>
        <v>0.56000000000000005</v>
      </c>
      <c r="AJ53" s="49">
        <f t="shared" si="11"/>
        <v>0.88</v>
      </c>
      <c r="AL53" s="48" t="s">
        <v>288</v>
      </c>
      <c r="AM53" s="48">
        <v>257</v>
      </c>
      <c r="AN53" s="48">
        <v>332</v>
      </c>
      <c r="AO53" s="48">
        <v>370</v>
      </c>
      <c r="AP53" s="49">
        <f t="shared" si="12"/>
        <v>0.69459459459459461</v>
      </c>
      <c r="AQ53" s="49">
        <f t="shared" si="13"/>
        <v>0.89729729729729735</v>
      </c>
      <c r="AR53" s="48">
        <v>72</v>
      </c>
      <c r="AS53" s="48">
        <v>100</v>
      </c>
      <c r="AT53" s="48">
        <v>114</v>
      </c>
      <c r="AU53" s="49">
        <f t="shared" si="14"/>
        <v>0.63157894736842102</v>
      </c>
      <c r="AV53" s="49">
        <f t="shared" si="15"/>
        <v>0.8771929824561403</v>
      </c>
      <c r="AX53" s="48" t="s">
        <v>289</v>
      </c>
      <c r="AY53" s="48">
        <v>43</v>
      </c>
      <c r="AZ53" s="48">
        <v>49</v>
      </c>
      <c r="BA53" s="48">
        <v>55</v>
      </c>
      <c r="BB53" s="49">
        <f t="shared" si="16"/>
        <v>0.78181818181818186</v>
      </c>
      <c r="BC53" s="49">
        <f t="shared" si="17"/>
        <v>0.89090909090909087</v>
      </c>
      <c r="BD53" s="48">
        <v>26</v>
      </c>
      <c r="BE53" s="48">
        <v>39</v>
      </c>
      <c r="BF53" s="48">
        <v>42</v>
      </c>
      <c r="BG53" s="49">
        <f t="shared" si="18"/>
        <v>0.61904761904761907</v>
      </c>
      <c r="BH53" s="49">
        <f t="shared" si="19"/>
        <v>0.9285714285714286</v>
      </c>
      <c r="BJ53" s="48" t="s">
        <v>286</v>
      </c>
      <c r="BK53" s="48">
        <v>76</v>
      </c>
      <c r="BL53" s="48">
        <v>105</v>
      </c>
      <c r="BM53" s="48">
        <v>122</v>
      </c>
      <c r="BN53" s="49">
        <f t="shared" si="20"/>
        <v>0.62295081967213117</v>
      </c>
      <c r="BO53" s="49">
        <f t="shared" si="21"/>
        <v>0.86065573770491799</v>
      </c>
      <c r="BP53" s="48">
        <v>21</v>
      </c>
      <c r="BQ53" s="48">
        <v>32</v>
      </c>
      <c r="BR53" s="48">
        <v>43</v>
      </c>
      <c r="BS53" s="49">
        <f t="shared" si="22"/>
        <v>0.48837209302325579</v>
      </c>
      <c r="BT53" s="49">
        <f t="shared" si="23"/>
        <v>0.7441860465116279</v>
      </c>
      <c r="BV53" s="48" t="s">
        <v>290</v>
      </c>
      <c r="BW53" s="48">
        <v>60</v>
      </c>
      <c r="BX53" s="48">
        <v>75</v>
      </c>
      <c r="BY53" s="48">
        <v>83</v>
      </c>
      <c r="BZ53" s="49">
        <f t="shared" si="24"/>
        <v>0.72289156626506024</v>
      </c>
      <c r="CA53" s="49">
        <f t="shared" si="25"/>
        <v>0.90361445783132532</v>
      </c>
      <c r="CB53" s="48">
        <v>20</v>
      </c>
      <c r="CC53" s="48">
        <v>25</v>
      </c>
      <c r="CD53" s="48">
        <v>32</v>
      </c>
      <c r="CE53" s="49">
        <f t="shared" si="26"/>
        <v>0.625</v>
      </c>
      <c r="CF53" s="49">
        <f t="shared" si="27"/>
        <v>0.78125</v>
      </c>
      <c r="CH53" s="48" t="s">
        <v>290</v>
      </c>
      <c r="CI53" s="48">
        <v>73</v>
      </c>
      <c r="CJ53" s="48">
        <v>87</v>
      </c>
      <c r="CK53" s="48">
        <v>102</v>
      </c>
      <c r="CL53" s="49">
        <f t="shared" si="28"/>
        <v>0.71568627450980393</v>
      </c>
      <c r="CM53" s="49">
        <f t="shared" si="29"/>
        <v>0.8529411764705882</v>
      </c>
      <c r="CN53" s="48">
        <v>44</v>
      </c>
      <c r="CO53" s="48">
        <v>61</v>
      </c>
      <c r="CP53" s="48">
        <v>71</v>
      </c>
      <c r="CQ53" s="49">
        <f t="shared" si="30"/>
        <v>0.61971830985915488</v>
      </c>
      <c r="CR53" s="49">
        <f t="shared" si="31"/>
        <v>0.85915492957746475</v>
      </c>
      <c r="CT53" s="48" t="s">
        <v>291</v>
      </c>
      <c r="CU53" s="48">
        <v>81</v>
      </c>
      <c r="CV53" s="48">
        <v>99</v>
      </c>
      <c r="CW53" s="48">
        <v>112</v>
      </c>
      <c r="CX53" s="49">
        <f t="shared" si="32"/>
        <v>0.7232142857142857</v>
      </c>
      <c r="CY53" s="49">
        <f t="shared" si="33"/>
        <v>0.8839285714285714</v>
      </c>
      <c r="CZ53" s="48">
        <v>56</v>
      </c>
      <c r="DA53" s="48">
        <v>68</v>
      </c>
      <c r="DB53" s="48">
        <v>77</v>
      </c>
      <c r="DC53" s="49">
        <f t="shared" si="34"/>
        <v>0.72727272727272729</v>
      </c>
      <c r="DD53" s="49">
        <f t="shared" si="35"/>
        <v>0.88311688311688308</v>
      </c>
      <c r="DF53" s="48" t="s">
        <v>291</v>
      </c>
      <c r="DG53" s="48">
        <v>91</v>
      </c>
      <c r="DH53" s="48">
        <v>107</v>
      </c>
      <c r="DI53" s="48">
        <v>115</v>
      </c>
      <c r="DJ53" s="49">
        <f t="shared" si="36"/>
        <v>0.79130434782608694</v>
      </c>
      <c r="DK53" s="49">
        <f t="shared" si="37"/>
        <v>0.93043478260869561</v>
      </c>
      <c r="DL53" s="48">
        <v>47</v>
      </c>
      <c r="DM53" s="48">
        <v>55</v>
      </c>
      <c r="DN53" s="48">
        <v>64</v>
      </c>
      <c r="DO53" s="49">
        <f t="shared" si="38"/>
        <v>0.734375</v>
      </c>
      <c r="DP53" s="49">
        <f t="shared" si="39"/>
        <v>0.859375</v>
      </c>
      <c r="DR53" s="48" t="s">
        <v>290</v>
      </c>
      <c r="DS53" s="48">
        <v>60</v>
      </c>
      <c r="DT53" s="48">
        <v>77</v>
      </c>
      <c r="DU53" s="48">
        <v>89</v>
      </c>
      <c r="DV53" s="49">
        <f t="shared" si="40"/>
        <v>0.6741573033707865</v>
      </c>
      <c r="DW53" s="49">
        <f t="shared" si="41"/>
        <v>0.8651685393258427</v>
      </c>
      <c r="DX53" s="48">
        <v>36</v>
      </c>
      <c r="DY53" s="48">
        <v>53</v>
      </c>
      <c r="DZ53" s="48">
        <v>61</v>
      </c>
      <c r="EA53" s="49">
        <f t="shared" si="42"/>
        <v>0.5901639344262295</v>
      </c>
      <c r="EB53" s="49">
        <f t="shared" si="43"/>
        <v>0.86885245901639341</v>
      </c>
      <c r="ED53" s="50" t="s">
        <v>291</v>
      </c>
      <c r="EE53" s="51">
        <v>99.999999999999986</v>
      </c>
      <c r="EF53" s="51">
        <v>117.99999999999997</v>
      </c>
      <c r="EG53" s="51">
        <v>136.00000000000003</v>
      </c>
      <c r="EH53" s="49">
        <f t="shared" si="44"/>
        <v>0.73529411764705854</v>
      </c>
      <c r="EI53" s="49">
        <f t="shared" si="45"/>
        <v>0.86764705882352899</v>
      </c>
      <c r="EJ53" s="51">
        <v>66.999999999999972</v>
      </c>
      <c r="EK53" s="51">
        <v>83</v>
      </c>
      <c r="EL53" s="51">
        <v>95.000000000000014</v>
      </c>
      <c r="EM53" s="49">
        <f t="shared" si="46"/>
        <v>0.70526315789473648</v>
      </c>
      <c r="EN53" s="49">
        <f t="shared" si="47"/>
        <v>0.87368421052631562</v>
      </c>
      <c r="EP53" s="50" t="s">
        <v>290</v>
      </c>
      <c r="EQ53" s="51">
        <v>32.999999999999993</v>
      </c>
      <c r="ER53" s="51">
        <v>49.000000000000007</v>
      </c>
      <c r="ES53" s="51">
        <v>59</v>
      </c>
      <c r="ET53" s="49">
        <f t="shared" si="48"/>
        <v>0.55932203389830493</v>
      </c>
      <c r="EU53" s="49">
        <f t="shared" si="49"/>
        <v>0.8305084745762713</v>
      </c>
      <c r="EV53" s="52">
        <v>80.999999999999986</v>
      </c>
      <c r="EW53" s="52">
        <v>99.999999999999972</v>
      </c>
      <c r="EX53" s="52">
        <v>111</v>
      </c>
      <c r="EY53" s="53">
        <f t="shared" si="50"/>
        <v>0.7297297297297296</v>
      </c>
      <c r="EZ53" s="49">
        <f t="shared" si="51"/>
        <v>0.90090090090090069</v>
      </c>
      <c r="FB53" s="54" t="s">
        <v>289</v>
      </c>
      <c r="FC53" s="52">
        <v>34.999999999999993</v>
      </c>
      <c r="FD53" s="52">
        <v>34.999999999999993</v>
      </c>
      <c r="FE53" s="52">
        <v>34.999999999999993</v>
      </c>
      <c r="FF53" s="53">
        <f t="shared" si="52"/>
        <v>1</v>
      </c>
      <c r="FG53" s="49">
        <f t="shared" si="53"/>
        <v>1</v>
      </c>
      <c r="FH53" s="52">
        <v>14.999999999999998</v>
      </c>
      <c r="FI53" s="52">
        <v>19</v>
      </c>
      <c r="FJ53" s="52">
        <v>19</v>
      </c>
      <c r="FK53" s="53">
        <f t="shared" si="54"/>
        <v>0.78947368421052622</v>
      </c>
      <c r="FL53" s="49">
        <f t="shared" si="55"/>
        <v>1</v>
      </c>
      <c r="FN53" s="54" t="s">
        <v>291</v>
      </c>
      <c r="FO53" s="109">
        <v>96.000000000000028</v>
      </c>
      <c r="FP53" s="109">
        <v>108.99999999999993</v>
      </c>
      <c r="FQ53" s="109">
        <v>126</v>
      </c>
      <c r="FR53" s="53">
        <f t="shared" si="56"/>
        <v>0.76190476190476208</v>
      </c>
      <c r="FS53" s="49">
        <f t="shared" si="57"/>
        <v>0.86507936507936456</v>
      </c>
      <c r="FT53" s="109">
        <v>63.999999999999986</v>
      </c>
      <c r="FU53" s="109">
        <v>83.999999999999972</v>
      </c>
      <c r="FV53" s="109">
        <v>93</v>
      </c>
      <c r="FW53" s="53">
        <f t="shared" si="58"/>
        <v>0.68817204301075252</v>
      </c>
      <c r="FX53" s="49">
        <f t="shared" si="59"/>
        <v>0.90322580645161255</v>
      </c>
      <c r="FZ53" s="54" t="s">
        <v>292</v>
      </c>
      <c r="GA53" s="109">
        <v>78</v>
      </c>
      <c r="GB53" s="109">
        <v>94</v>
      </c>
      <c r="GC53" s="109">
        <v>113</v>
      </c>
      <c r="GD53" s="53">
        <f t="shared" si="60"/>
        <v>0.69026548672566368</v>
      </c>
      <c r="GE53" s="49">
        <f t="shared" si="61"/>
        <v>0.83185840707964598</v>
      </c>
      <c r="GF53" s="109">
        <v>50</v>
      </c>
      <c r="GG53" s="109">
        <v>58</v>
      </c>
      <c r="GH53" s="109">
        <v>65</v>
      </c>
      <c r="GI53" s="53">
        <f t="shared" si="62"/>
        <v>0.76923076923076927</v>
      </c>
      <c r="GJ53" s="49">
        <f t="shared" si="63"/>
        <v>0.89230769230769236</v>
      </c>
      <c r="GL53" s="54" t="s">
        <v>295</v>
      </c>
      <c r="GM53" s="109">
        <v>35</v>
      </c>
      <c r="GN53" s="109">
        <v>48</v>
      </c>
      <c r="GO53" s="109">
        <v>60</v>
      </c>
      <c r="GP53" s="53">
        <f t="shared" si="64"/>
        <v>0.58333333333333337</v>
      </c>
      <c r="GQ53" s="49">
        <f t="shared" si="65"/>
        <v>0.8</v>
      </c>
      <c r="GR53" s="109">
        <v>15</v>
      </c>
      <c r="GS53" s="109">
        <v>27</v>
      </c>
      <c r="GT53" s="109">
        <v>31</v>
      </c>
      <c r="GU53" s="53">
        <f t="shared" si="66"/>
        <v>0.4838709677419355</v>
      </c>
      <c r="GV53" s="49">
        <f t="shared" si="67"/>
        <v>0.87096774193548387</v>
      </c>
      <c r="GX53" s="54" t="s">
        <v>295</v>
      </c>
      <c r="GY53" s="109">
        <v>37</v>
      </c>
      <c r="GZ53" s="109">
        <v>46</v>
      </c>
      <c r="HA53" s="109">
        <v>53</v>
      </c>
      <c r="HB53" s="53">
        <f t="shared" si="68"/>
        <v>0.69811320754716977</v>
      </c>
      <c r="HC53" s="49">
        <f t="shared" si="69"/>
        <v>0.86792452830188682</v>
      </c>
      <c r="HD53" s="109">
        <v>11</v>
      </c>
      <c r="HE53" s="109">
        <v>20</v>
      </c>
      <c r="HF53" s="109">
        <v>23</v>
      </c>
      <c r="HG53" s="53">
        <f t="shared" si="70"/>
        <v>0.47826086956521741</v>
      </c>
      <c r="HH53" s="49">
        <f t="shared" si="71"/>
        <v>0.86956521739130432</v>
      </c>
      <c r="HJ53" s="54" t="s">
        <v>291</v>
      </c>
      <c r="HK53" s="109">
        <v>80</v>
      </c>
      <c r="HL53" s="109">
        <v>83</v>
      </c>
      <c r="HM53" s="109">
        <v>88</v>
      </c>
      <c r="HN53" s="53">
        <f t="shared" si="72"/>
        <v>0.90909090909090906</v>
      </c>
      <c r="HO53" s="49">
        <f t="shared" si="73"/>
        <v>0.94318181818181823</v>
      </c>
      <c r="HP53" s="109">
        <v>58</v>
      </c>
      <c r="HQ53" s="109">
        <v>64</v>
      </c>
      <c r="HR53" s="109">
        <v>67</v>
      </c>
      <c r="HS53" s="53">
        <f t="shared" si="74"/>
        <v>0.86567164179104472</v>
      </c>
      <c r="HT53" s="49">
        <f t="shared" si="75"/>
        <v>0.95522388059701491</v>
      </c>
      <c r="HV53" s="111" t="s">
        <v>292</v>
      </c>
      <c r="HW53" s="112">
        <v>98</v>
      </c>
      <c r="HX53" s="112">
        <v>124</v>
      </c>
      <c r="HY53" s="109">
        <v>134</v>
      </c>
      <c r="HZ53" s="53">
        <f t="shared" si="88"/>
        <v>0.73134328358208955</v>
      </c>
      <c r="IA53" s="49">
        <f t="shared" si="89"/>
        <v>0.92537313432835822</v>
      </c>
      <c r="IB53" s="109">
        <v>57</v>
      </c>
      <c r="IC53" s="109">
        <v>62</v>
      </c>
      <c r="ID53" s="109">
        <v>67</v>
      </c>
      <c r="IE53" s="53">
        <f t="shared" si="76"/>
        <v>0.85074626865671643</v>
      </c>
      <c r="IF53" s="49">
        <f t="shared" si="77"/>
        <v>0.92537313432835822</v>
      </c>
      <c r="IH53" s="111" t="s">
        <v>295</v>
      </c>
      <c r="II53" s="112">
        <v>41</v>
      </c>
      <c r="IJ53" s="112">
        <v>45</v>
      </c>
      <c r="IK53" s="109">
        <v>53</v>
      </c>
      <c r="IL53" s="53">
        <f t="shared" si="82"/>
        <v>0.77358490566037741</v>
      </c>
      <c r="IM53" s="49">
        <f t="shared" si="83"/>
        <v>0.84905660377358494</v>
      </c>
      <c r="IN53" s="109">
        <v>13</v>
      </c>
      <c r="IO53" s="112">
        <v>18</v>
      </c>
      <c r="IP53" s="109">
        <v>21</v>
      </c>
      <c r="IQ53" s="53">
        <f t="shared" si="78"/>
        <v>0.61904761904761907</v>
      </c>
      <c r="IR53" s="49">
        <f t="shared" si="79"/>
        <v>0.8571428571428571</v>
      </c>
    </row>
    <row r="54" spans="1:252" x14ac:dyDescent="0.25">
      <c r="A54" s="48" t="s">
        <v>291</v>
      </c>
      <c r="B54" s="48" t="s">
        <v>181</v>
      </c>
      <c r="C54" s="48">
        <v>131</v>
      </c>
      <c r="D54" s="48">
        <v>149</v>
      </c>
      <c r="E54" s="48">
        <v>163</v>
      </c>
      <c r="F54" s="49">
        <f t="shared" si="0"/>
        <v>0.80368098159509205</v>
      </c>
      <c r="G54" s="49">
        <f t="shared" si="1"/>
        <v>0.91411042944785281</v>
      </c>
      <c r="H54" s="48">
        <v>31</v>
      </c>
      <c r="I54" s="48">
        <v>40</v>
      </c>
      <c r="J54" s="48">
        <v>49</v>
      </c>
      <c r="K54" s="49">
        <f t="shared" si="2"/>
        <v>0.63265306122448983</v>
      </c>
      <c r="L54" s="49">
        <f t="shared" si="3"/>
        <v>0.81632653061224492</v>
      </c>
      <c r="N54" s="48" t="s">
        <v>289</v>
      </c>
      <c r="O54" s="48">
        <v>92</v>
      </c>
      <c r="P54" s="48">
        <v>111</v>
      </c>
      <c r="Q54" s="48">
        <v>119</v>
      </c>
      <c r="R54" s="49">
        <f t="shared" si="4"/>
        <v>0.77310924369747902</v>
      </c>
      <c r="S54" s="49">
        <f t="shared" si="5"/>
        <v>0.9327731092436975</v>
      </c>
      <c r="T54" s="48">
        <v>38</v>
      </c>
      <c r="U54" s="48">
        <v>46</v>
      </c>
      <c r="V54" s="48">
        <v>50</v>
      </c>
      <c r="W54" s="49">
        <f t="shared" si="6"/>
        <v>0.76</v>
      </c>
      <c r="X54" s="49">
        <f t="shared" si="7"/>
        <v>0.92</v>
      </c>
      <c r="Z54" s="48" t="s">
        <v>289</v>
      </c>
      <c r="AA54" s="48">
        <v>79</v>
      </c>
      <c r="AB54" s="48">
        <v>105</v>
      </c>
      <c r="AC54" s="48">
        <v>117</v>
      </c>
      <c r="AD54" s="49">
        <f t="shared" si="8"/>
        <v>0.67521367521367526</v>
      </c>
      <c r="AE54" s="49">
        <f t="shared" si="9"/>
        <v>0.89743589743589747</v>
      </c>
      <c r="AF54" s="48">
        <v>23</v>
      </c>
      <c r="AG54" s="48">
        <v>32</v>
      </c>
      <c r="AH54" s="48">
        <v>39</v>
      </c>
      <c r="AI54" s="49">
        <f t="shared" si="10"/>
        <v>0.58974358974358976</v>
      </c>
      <c r="AJ54" s="49">
        <f t="shared" si="11"/>
        <v>0.82051282051282048</v>
      </c>
      <c r="AL54" s="48" t="s">
        <v>289</v>
      </c>
      <c r="AM54" s="48">
        <v>72</v>
      </c>
      <c r="AN54" s="48">
        <v>92</v>
      </c>
      <c r="AO54" s="48">
        <v>102</v>
      </c>
      <c r="AP54" s="49">
        <f t="shared" si="12"/>
        <v>0.70588235294117652</v>
      </c>
      <c r="AQ54" s="49">
        <f t="shared" si="13"/>
        <v>0.90196078431372551</v>
      </c>
      <c r="AR54" s="48">
        <v>21</v>
      </c>
      <c r="AS54" s="48">
        <v>35</v>
      </c>
      <c r="AT54" s="48">
        <v>37</v>
      </c>
      <c r="AU54" s="49">
        <f t="shared" si="14"/>
        <v>0.56756756756756754</v>
      </c>
      <c r="AV54" s="49">
        <f t="shared" si="15"/>
        <v>0.94594594594594594</v>
      </c>
      <c r="AX54" s="48" t="s">
        <v>290</v>
      </c>
      <c r="AY54" s="48">
        <v>30</v>
      </c>
      <c r="AZ54" s="48">
        <v>45</v>
      </c>
      <c r="BA54" s="48">
        <v>55</v>
      </c>
      <c r="BB54" s="49">
        <f t="shared" si="16"/>
        <v>0.54545454545454541</v>
      </c>
      <c r="BC54" s="49">
        <f t="shared" si="17"/>
        <v>0.81818181818181823</v>
      </c>
      <c r="BD54" s="48">
        <v>30</v>
      </c>
      <c r="BE54" s="48">
        <v>43</v>
      </c>
      <c r="BF54" s="48">
        <v>46</v>
      </c>
      <c r="BG54" s="49">
        <f t="shared" si="18"/>
        <v>0.65217391304347827</v>
      </c>
      <c r="BH54" s="49">
        <f t="shared" si="19"/>
        <v>0.93478260869565222</v>
      </c>
      <c r="BJ54" s="48" t="s">
        <v>287</v>
      </c>
      <c r="BK54" s="48">
        <v>6</v>
      </c>
      <c r="BL54" s="48">
        <v>11</v>
      </c>
      <c r="BM54" s="48">
        <v>13</v>
      </c>
      <c r="BN54" s="49">
        <f t="shared" si="20"/>
        <v>0.46153846153846156</v>
      </c>
      <c r="BO54" s="49">
        <f t="shared" si="21"/>
        <v>0.84615384615384615</v>
      </c>
      <c r="BP54" s="48">
        <v>1</v>
      </c>
      <c r="BQ54" s="48">
        <v>1</v>
      </c>
      <c r="BR54" s="48">
        <v>2</v>
      </c>
      <c r="BS54" s="49">
        <f t="shared" si="22"/>
        <v>0.5</v>
      </c>
      <c r="BT54" s="49">
        <f t="shared" si="23"/>
        <v>0.5</v>
      </c>
      <c r="BV54" s="48" t="s">
        <v>291</v>
      </c>
      <c r="BW54" s="48">
        <v>101</v>
      </c>
      <c r="BX54" s="48">
        <v>123</v>
      </c>
      <c r="BY54" s="48">
        <v>141</v>
      </c>
      <c r="BZ54" s="49">
        <f t="shared" si="24"/>
        <v>0.71631205673758869</v>
      </c>
      <c r="CA54" s="49">
        <f t="shared" si="25"/>
        <v>0.87234042553191493</v>
      </c>
      <c r="CB54" s="48">
        <v>44</v>
      </c>
      <c r="CC54" s="48">
        <v>58</v>
      </c>
      <c r="CD54" s="48">
        <v>69</v>
      </c>
      <c r="CE54" s="49">
        <f t="shared" si="26"/>
        <v>0.6376811594202898</v>
      </c>
      <c r="CF54" s="49">
        <f t="shared" si="27"/>
        <v>0.84057971014492749</v>
      </c>
      <c r="CH54" s="48" t="s">
        <v>291</v>
      </c>
      <c r="CI54" s="48">
        <v>101</v>
      </c>
      <c r="CJ54" s="48">
        <v>113</v>
      </c>
      <c r="CK54" s="48">
        <v>132</v>
      </c>
      <c r="CL54" s="49">
        <f t="shared" si="28"/>
        <v>0.76515151515151514</v>
      </c>
      <c r="CM54" s="49">
        <f t="shared" si="29"/>
        <v>0.85606060606060608</v>
      </c>
      <c r="CN54" s="48">
        <v>52</v>
      </c>
      <c r="CO54" s="48">
        <v>64</v>
      </c>
      <c r="CP54" s="48">
        <v>72</v>
      </c>
      <c r="CQ54" s="49">
        <f t="shared" si="30"/>
        <v>0.72222222222222221</v>
      </c>
      <c r="CR54" s="49">
        <f t="shared" si="31"/>
        <v>0.88888888888888884</v>
      </c>
      <c r="CT54" s="48" t="s">
        <v>292</v>
      </c>
      <c r="CU54" s="48">
        <v>87</v>
      </c>
      <c r="CV54" s="48">
        <v>96</v>
      </c>
      <c r="CW54" s="48">
        <v>124</v>
      </c>
      <c r="CX54" s="49">
        <f t="shared" si="32"/>
        <v>0.70161290322580649</v>
      </c>
      <c r="CY54" s="49">
        <f t="shared" si="33"/>
        <v>0.77419354838709675</v>
      </c>
      <c r="CZ54" s="48">
        <v>39</v>
      </c>
      <c r="DA54" s="48">
        <v>50</v>
      </c>
      <c r="DB54" s="48">
        <v>59</v>
      </c>
      <c r="DC54" s="49">
        <f t="shared" si="34"/>
        <v>0.66101694915254239</v>
      </c>
      <c r="DD54" s="49">
        <f t="shared" si="35"/>
        <v>0.84745762711864403</v>
      </c>
      <c r="DF54" s="48" t="s">
        <v>292</v>
      </c>
      <c r="DG54" s="48">
        <v>75</v>
      </c>
      <c r="DH54" s="48">
        <v>98</v>
      </c>
      <c r="DI54" s="48">
        <v>125</v>
      </c>
      <c r="DJ54" s="49">
        <f t="shared" si="36"/>
        <v>0.6</v>
      </c>
      <c r="DK54" s="49">
        <f t="shared" si="37"/>
        <v>0.78400000000000003</v>
      </c>
      <c r="DL54" s="48">
        <v>36</v>
      </c>
      <c r="DM54" s="48">
        <v>42</v>
      </c>
      <c r="DN54" s="48">
        <v>50</v>
      </c>
      <c r="DO54" s="49">
        <f t="shared" si="38"/>
        <v>0.72</v>
      </c>
      <c r="DP54" s="49">
        <f t="shared" si="39"/>
        <v>0.84</v>
      </c>
      <c r="DR54" s="48" t="s">
        <v>291</v>
      </c>
      <c r="DS54" s="48">
        <v>106</v>
      </c>
      <c r="DT54" s="48">
        <v>118</v>
      </c>
      <c r="DU54" s="48">
        <v>137</v>
      </c>
      <c r="DV54" s="49">
        <f t="shared" si="40"/>
        <v>0.77372262773722633</v>
      </c>
      <c r="DW54" s="49">
        <f t="shared" si="41"/>
        <v>0.86131386861313863</v>
      </c>
      <c r="DX54" s="48">
        <v>48</v>
      </c>
      <c r="DY54" s="48">
        <v>53</v>
      </c>
      <c r="DZ54" s="48">
        <v>66</v>
      </c>
      <c r="EA54" s="49">
        <f t="shared" si="42"/>
        <v>0.72727272727272729</v>
      </c>
      <c r="EB54" s="49">
        <f t="shared" si="43"/>
        <v>0.80303030303030298</v>
      </c>
      <c r="ED54" s="50" t="s">
        <v>292</v>
      </c>
      <c r="EE54" s="51">
        <v>111.00000000000006</v>
      </c>
      <c r="EF54" s="51">
        <v>137.99999999999994</v>
      </c>
      <c r="EG54" s="51">
        <v>168</v>
      </c>
      <c r="EH54" s="49">
        <f t="shared" si="44"/>
        <v>0.66071428571428603</v>
      </c>
      <c r="EI54" s="49">
        <f t="shared" si="45"/>
        <v>0.82142857142857106</v>
      </c>
      <c r="EJ54" s="51">
        <v>36.000000000000014</v>
      </c>
      <c r="EK54" s="51">
        <v>48.999999999999993</v>
      </c>
      <c r="EL54" s="51">
        <v>66</v>
      </c>
      <c r="EM54" s="49">
        <f t="shared" si="46"/>
        <v>0.54545454545454564</v>
      </c>
      <c r="EN54" s="49">
        <f t="shared" si="47"/>
        <v>0.74242424242424232</v>
      </c>
      <c r="EP54" s="50" t="s">
        <v>291</v>
      </c>
      <c r="EQ54" s="51">
        <v>57</v>
      </c>
      <c r="ER54" s="51">
        <v>66.000000000000014</v>
      </c>
      <c r="ES54" s="51">
        <v>75</v>
      </c>
      <c r="ET54" s="49">
        <f t="shared" si="48"/>
        <v>0.76</v>
      </c>
      <c r="EU54" s="49">
        <f t="shared" si="49"/>
        <v>0.88000000000000023</v>
      </c>
      <c r="EV54" s="52">
        <v>119.00000000000001</v>
      </c>
      <c r="EW54" s="52">
        <v>134.99999999999994</v>
      </c>
      <c r="EX54" s="52">
        <v>143.00000000000003</v>
      </c>
      <c r="EY54" s="53">
        <f t="shared" si="50"/>
        <v>0.83216783216783208</v>
      </c>
      <c r="EZ54" s="49">
        <f t="shared" si="51"/>
        <v>0.94405594405594351</v>
      </c>
      <c r="FB54" s="54" t="s">
        <v>290</v>
      </c>
      <c r="FC54" s="52">
        <v>80.999999999999986</v>
      </c>
      <c r="FD54" s="52">
        <v>99.999999999999972</v>
      </c>
      <c r="FE54" s="52">
        <v>111</v>
      </c>
      <c r="FF54" s="53">
        <f t="shared" si="52"/>
        <v>0.7297297297297296</v>
      </c>
      <c r="FG54" s="49">
        <f t="shared" si="53"/>
        <v>0.90090090090090069</v>
      </c>
      <c r="FH54" s="52">
        <v>37.999999999999972</v>
      </c>
      <c r="FI54" s="52">
        <v>55.000000000000007</v>
      </c>
      <c r="FJ54" s="52">
        <v>58.000000000000007</v>
      </c>
      <c r="FK54" s="53">
        <f t="shared" si="54"/>
        <v>0.65517241379310287</v>
      </c>
      <c r="FL54" s="49">
        <f t="shared" si="55"/>
        <v>0.94827586206896552</v>
      </c>
      <c r="FN54" s="54" t="s">
        <v>292</v>
      </c>
      <c r="FO54" s="109">
        <v>78.999999999999986</v>
      </c>
      <c r="FP54" s="109">
        <v>90.999999999999957</v>
      </c>
      <c r="FQ54" s="109">
        <v>98</v>
      </c>
      <c r="FR54" s="53">
        <f t="shared" si="56"/>
        <v>0.80612244897959173</v>
      </c>
      <c r="FS54" s="49">
        <f t="shared" si="57"/>
        <v>0.92857142857142816</v>
      </c>
      <c r="FT54" s="109">
        <v>26.999999999999993</v>
      </c>
      <c r="FU54" s="109">
        <v>33</v>
      </c>
      <c r="FV54" s="109">
        <v>36</v>
      </c>
      <c r="FW54" s="53">
        <f t="shared" si="58"/>
        <v>0.74999999999999978</v>
      </c>
      <c r="FX54" s="49">
        <f t="shared" si="59"/>
        <v>0.91666666666666663</v>
      </c>
      <c r="FZ54" s="54" t="s">
        <v>295</v>
      </c>
      <c r="GA54" s="109">
        <v>33</v>
      </c>
      <c r="GB54" s="109">
        <v>44</v>
      </c>
      <c r="GC54" s="109">
        <v>57</v>
      </c>
      <c r="GD54" s="53">
        <f t="shared" si="60"/>
        <v>0.57894736842105265</v>
      </c>
      <c r="GE54" s="49">
        <f t="shared" si="61"/>
        <v>0.77192982456140347</v>
      </c>
      <c r="GF54" s="109">
        <v>11</v>
      </c>
      <c r="GG54" s="109">
        <v>18</v>
      </c>
      <c r="GH54" s="109">
        <v>18</v>
      </c>
      <c r="GI54" s="53">
        <f t="shared" si="62"/>
        <v>0.61111111111111116</v>
      </c>
      <c r="GJ54" s="49">
        <f t="shared" si="63"/>
        <v>1</v>
      </c>
      <c r="GL54" s="54" t="s">
        <v>294</v>
      </c>
      <c r="GM54" s="109">
        <v>149</v>
      </c>
      <c r="GN54" s="109">
        <v>175</v>
      </c>
      <c r="GO54" s="109">
        <v>185</v>
      </c>
      <c r="GP54" s="53">
        <f t="shared" si="64"/>
        <v>0.80540540540540539</v>
      </c>
      <c r="GQ54" s="49">
        <f t="shared" si="65"/>
        <v>0.94594594594594594</v>
      </c>
      <c r="GR54" s="109">
        <v>69</v>
      </c>
      <c r="GS54" s="109">
        <v>77</v>
      </c>
      <c r="GT54" s="109">
        <v>84</v>
      </c>
      <c r="GU54" s="53">
        <f t="shared" si="66"/>
        <v>0.8214285714285714</v>
      </c>
      <c r="GV54" s="49">
        <f t="shared" si="67"/>
        <v>0.91666666666666663</v>
      </c>
      <c r="GX54" s="54" t="s">
        <v>294</v>
      </c>
      <c r="GY54" s="109">
        <v>105</v>
      </c>
      <c r="GZ54" s="109">
        <v>119</v>
      </c>
      <c r="HA54" s="109">
        <v>125</v>
      </c>
      <c r="HB54" s="53">
        <f t="shared" si="68"/>
        <v>0.84</v>
      </c>
      <c r="HC54" s="49">
        <f t="shared" si="69"/>
        <v>0.95199999999999996</v>
      </c>
      <c r="HD54" s="109">
        <v>40</v>
      </c>
      <c r="HE54" s="109">
        <v>53</v>
      </c>
      <c r="HF54" s="109">
        <v>60</v>
      </c>
      <c r="HG54" s="53">
        <f t="shared" si="70"/>
        <v>0.66666666666666663</v>
      </c>
      <c r="HH54" s="49">
        <f t="shared" si="71"/>
        <v>0.8833333333333333</v>
      </c>
      <c r="HJ54" s="54" t="s">
        <v>292</v>
      </c>
      <c r="HK54" s="109">
        <v>67</v>
      </c>
      <c r="HL54" s="109">
        <v>80</v>
      </c>
      <c r="HM54" s="109">
        <v>88</v>
      </c>
      <c r="HN54" s="53">
        <f t="shared" si="72"/>
        <v>0.76136363636363635</v>
      </c>
      <c r="HO54" s="49">
        <f t="shared" si="73"/>
        <v>0.90909090909090906</v>
      </c>
      <c r="HP54" s="109">
        <v>62</v>
      </c>
      <c r="HQ54" s="109">
        <v>71</v>
      </c>
      <c r="HR54" s="109">
        <v>82</v>
      </c>
      <c r="HS54" s="53">
        <f t="shared" si="74"/>
        <v>0.75609756097560976</v>
      </c>
      <c r="HT54" s="49">
        <f t="shared" si="75"/>
        <v>0.86585365853658536</v>
      </c>
      <c r="HV54" s="111" t="s">
        <v>295</v>
      </c>
      <c r="HW54" s="112">
        <v>52</v>
      </c>
      <c r="HX54" s="112">
        <v>63</v>
      </c>
      <c r="HY54" s="109">
        <v>72</v>
      </c>
      <c r="HZ54" s="53">
        <f t="shared" si="88"/>
        <v>0.72222222222222221</v>
      </c>
      <c r="IA54" s="49">
        <f t="shared" si="89"/>
        <v>0.875</v>
      </c>
      <c r="IB54" s="109">
        <v>23</v>
      </c>
      <c r="IC54" s="109">
        <v>33</v>
      </c>
      <c r="ID54" s="109">
        <v>45</v>
      </c>
      <c r="IE54" s="53">
        <f t="shared" si="76"/>
        <v>0.51111111111111107</v>
      </c>
      <c r="IF54" s="49">
        <f t="shared" si="77"/>
        <v>0.73333333333333328</v>
      </c>
      <c r="IH54" s="111" t="s">
        <v>294</v>
      </c>
      <c r="II54" s="112">
        <v>185</v>
      </c>
      <c r="IJ54" s="112">
        <v>204</v>
      </c>
      <c r="IK54" s="109">
        <v>216</v>
      </c>
      <c r="IL54" s="53">
        <f t="shared" si="82"/>
        <v>0.85648148148148151</v>
      </c>
      <c r="IM54" s="49">
        <f t="shared" si="83"/>
        <v>0.94444444444444442</v>
      </c>
      <c r="IN54" s="109">
        <v>66</v>
      </c>
      <c r="IO54" s="112">
        <v>80</v>
      </c>
      <c r="IP54" s="109">
        <v>94</v>
      </c>
      <c r="IQ54" s="53">
        <f t="shared" si="78"/>
        <v>0.7021276595744681</v>
      </c>
      <c r="IR54" s="49">
        <f t="shared" si="79"/>
        <v>0.85106382978723405</v>
      </c>
    </row>
    <row r="55" spans="1:252" x14ac:dyDescent="0.25">
      <c r="A55" s="48" t="s">
        <v>292</v>
      </c>
      <c r="B55" s="48" t="s">
        <v>340</v>
      </c>
      <c r="C55" s="48">
        <v>164</v>
      </c>
      <c r="D55" s="48">
        <v>206</v>
      </c>
      <c r="E55" s="48">
        <v>251</v>
      </c>
      <c r="F55" s="49">
        <f t="shared" si="0"/>
        <v>0.65338645418326691</v>
      </c>
      <c r="G55" s="49">
        <f t="shared" si="1"/>
        <v>0.82071713147410363</v>
      </c>
      <c r="H55" s="48">
        <v>55</v>
      </c>
      <c r="I55" s="48">
        <v>62</v>
      </c>
      <c r="J55" s="48">
        <v>65</v>
      </c>
      <c r="K55" s="49">
        <f t="shared" si="2"/>
        <v>0.84615384615384615</v>
      </c>
      <c r="L55" s="49">
        <f t="shared" si="3"/>
        <v>0.9538461538461539</v>
      </c>
      <c r="N55" s="48" t="s">
        <v>290</v>
      </c>
      <c r="O55" s="48">
        <v>47</v>
      </c>
      <c r="P55" s="48">
        <v>60</v>
      </c>
      <c r="Q55" s="48">
        <v>65</v>
      </c>
      <c r="R55" s="49">
        <f t="shared" si="4"/>
        <v>0.72307692307692306</v>
      </c>
      <c r="S55" s="49">
        <f t="shared" si="5"/>
        <v>0.92307692307692313</v>
      </c>
      <c r="T55" s="48">
        <v>30</v>
      </c>
      <c r="U55" s="48">
        <v>39</v>
      </c>
      <c r="V55" s="48">
        <v>43</v>
      </c>
      <c r="W55" s="49">
        <f t="shared" si="6"/>
        <v>0.69767441860465118</v>
      </c>
      <c r="X55" s="49">
        <f t="shared" si="7"/>
        <v>0.90697674418604646</v>
      </c>
      <c r="Z55" s="48" t="s">
        <v>290</v>
      </c>
      <c r="AA55" s="48">
        <v>66</v>
      </c>
      <c r="AB55" s="48">
        <v>76</v>
      </c>
      <c r="AC55" s="48">
        <v>83</v>
      </c>
      <c r="AD55" s="49">
        <f t="shared" si="8"/>
        <v>0.79518072289156627</v>
      </c>
      <c r="AE55" s="49">
        <f t="shared" si="9"/>
        <v>0.91566265060240959</v>
      </c>
      <c r="AF55" s="48">
        <v>38</v>
      </c>
      <c r="AG55" s="48">
        <v>47</v>
      </c>
      <c r="AH55" s="48">
        <v>53</v>
      </c>
      <c r="AI55" s="49">
        <f t="shared" si="10"/>
        <v>0.71698113207547165</v>
      </c>
      <c r="AJ55" s="49">
        <f t="shared" si="11"/>
        <v>0.8867924528301887</v>
      </c>
      <c r="AL55" s="48" t="s">
        <v>290</v>
      </c>
      <c r="AM55" s="48">
        <v>47</v>
      </c>
      <c r="AN55" s="48">
        <v>54</v>
      </c>
      <c r="AO55" s="48">
        <v>71</v>
      </c>
      <c r="AP55" s="49">
        <f t="shared" si="12"/>
        <v>0.6619718309859155</v>
      </c>
      <c r="AQ55" s="49">
        <f t="shared" si="13"/>
        <v>0.76056338028169013</v>
      </c>
      <c r="AR55" s="48">
        <v>18</v>
      </c>
      <c r="AS55" s="48">
        <v>21</v>
      </c>
      <c r="AT55" s="48">
        <v>29</v>
      </c>
      <c r="AU55" s="49">
        <f t="shared" si="14"/>
        <v>0.62068965517241381</v>
      </c>
      <c r="AV55" s="49">
        <f t="shared" si="15"/>
        <v>0.72413793103448276</v>
      </c>
      <c r="AX55" s="48" t="s">
        <v>291</v>
      </c>
      <c r="AY55" s="48">
        <v>92</v>
      </c>
      <c r="AZ55" s="48">
        <v>118</v>
      </c>
      <c r="BA55" s="48">
        <v>133</v>
      </c>
      <c r="BB55" s="49">
        <f t="shared" si="16"/>
        <v>0.69172932330827064</v>
      </c>
      <c r="BC55" s="49">
        <f t="shared" si="17"/>
        <v>0.88721804511278191</v>
      </c>
      <c r="BD55" s="48">
        <v>40</v>
      </c>
      <c r="BE55" s="48">
        <v>56</v>
      </c>
      <c r="BF55" s="48">
        <v>62</v>
      </c>
      <c r="BG55" s="49">
        <f t="shared" si="18"/>
        <v>0.64516129032258063</v>
      </c>
      <c r="BH55" s="49">
        <f t="shared" si="19"/>
        <v>0.90322580645161288</v>
      </c>
      <c r="BJ55" s="48" t="s">
        <v>288</v>
      </c>
      <c r="BK55" s="48">
        <v>245</v>
      </c>
      <c r="BL55" s="48">
        <v>334</v>
      </c>
      <c r="BM55" s="48">
        <v>390</v>
      </c>
      <c r="BN55" s="49">
        <f t="shared" si="20"/>
        <v>0.62820512820512819</v>
      </c>
      <c r="BO55" s="49">
        <f t="shared" si="21"/>
        <v>0.85641025641025637</v>
      </c>
      <c r="BP55" s="48">
        <v>92</v>
      </c>
      <c r="BQ55" s="48">
        <v>129</v>
      </c>
      <c r="BR55" s="48">
        <v>145</v>
      </c>
      <c r="BS55" s="49">
        <f t="shared" si="22"/>
        <v>0.6344827586206897</v>
      </c>
      <c r="BT55" s="49">
        <f t="shared" si="23"/>
        <v>0.8896551724137931</v>
      </c>
      <c r="BV55" s="48" t="s">
        <v>292</v>
      </c>
      <c r="BW55" s="48">
        <v>135</v>
      </c>
      <c r="BX55" s="48">
        <v>162</v>
      </c>
      <c r="BY55" s="48">
        <v>209</v>
      </c>
      <c r="BZ55" s="49">
        <f t="shared" si="24"/>
        <v>0.64593301435406703</v>
      </c>
      <c r="CA55" s="49">
        <f t="shared" si="25"/>
        <v>0.77511961722488043</v>
      </c>
      <c r="CB55" s="48">
        <v>38</v>
      </c>
      <c r="CC55" s="48">
        <v>46</v>
      </c>
      <c r="CD55" s="48">
        <v>56</v>
      </c>
      <c r="CE55" s="49">
        <f t="shared" si="26"/>
        <v>0.6785714285714286</v>
      </c>
      <c r="CF55" s="49">
        <f t="shared" si="27"/>
        <v>0.8214285714285714</v>
      </c>
      <c r="CH55" s="48" t="s">
        <v>292</v>
      </c>
      <c r="CI55" s="48">
        <v>99</v>
      </c>
      <c r="CJ55" s="48">
        <v>131</v>
      </c>
      <c r="CK55" s="48">
        <v>156</v>
      </c>
      <c r="CL55" s="49">
        <f t="shared" si="28"/>
        <v>0.63461538461538458</v>
      </c>
      <c r="CM55" s="49">
        <f t="shared" si="29"/>
        <v>0.83974358974358976</v>
      </c>
      <c r="CN55" s="48">
        <v>26</v>
      </c>
      <c r="CO55" s="48">
        <v>34</v>
      </c>
      <c r="CP55" s="48">
        <v>43</v>
      </c>
      <c r="CQ55" s="49">
        <f t="shared" si="30"/>
        <v>0.60465116279069764</v>
      </c>
      <c r="CR55" s="49">
        <f t="shared" si="31"/>
        <v>0.79069767441860461</v>
      </c>
      <c r="CT55" s="48" t="s">
        <v>293</v>
      </c>
      <c r="CU55" s="48">
        <v>169</v>
      </c>
      <c r="CV55" s="48">
        <v>217</v>
      </c>
      <c r="CW55" s="48">
        <v>246</v>
      </c>
      <c r="CX55" s="49">
        <f t="shared" si="32"/>
        <v>0.68699186991869921</v>
      </c>
      <c r="CY55" s="49">
        <f t="shared" si="33"/>
        <v>0.88211382113821135</v>
      </c>
      <c r="CZ55" s="48">
        <v>90</v>
      </c>
      <c r="DA55" s="48">
        <v>104</v>
      </c>
      <c r="DB55" s="48">
        <v>121</v>
      </c>
      <c r="DC55" s="49">
        <f t="shared" si="34"/>
        <v>0.74380165289256195</v>
      </c>
      <c r="DD55" s="49">
        <f t="shared" si="35"/>
        <v>0.85950413223140498</v>
      </c>
      <c r="DF55" s="48" t="s">
        <v>293</v>
      </c>
      <c r="DG55" s="48">
        <v>184</v>
      </c>
      <c r="DH55" s="48">
        <v>220</v>
      </c>
      <c r="DI55" s="48">
        <v>261</v>
      </c>
      <c r="DJ55" s="49">
        <f t="shared" si="36"/>
        <v>0.70498084291187735</v>
      </c>
      <c r="DK55" s="49">
        <f t="shared" si="37"/>
        <v>0.84291187739463602</v>
      </c>
      <c r="DL55" s="48">
        <v>111</v>
      </c>
      <c r="DM55" s="48">
        <v>127</v>
      </c>
      <c r="DN55" s="48">
        <v>153</v>
      </c>
      <c r="DO55" s="49">
        <f t="shared" si="38"/>
        <v>0.72549019607843135</v>
      </c>
      <c r="DP55" s="49">
        <f t="shared" si="39"/>
        <v>0.83006535947712423</v>
      </c>
      <c r="DR55" s="48" t="s">
        <v>292</v>
      </c>
      <c r="DS55" s="48">
        <v>102</v>
      </c>
      <c r="DT55" s="48">
        <v>132</v>
      </c>
      <c r="DU55" s="48">
        <v>174</v>
      </c>
      <c r="DV55" s="49">
        <f t="shared" si="40"/>
        <v>0.58620689655172409</v>
      </c>
      <c r="DW55" s="49">
        <f t="shared" si="41"/>
        <v>0.75862068965517238</v>
      </c>
      <c r="DX55" s="48">
        <v>45</v>
      </c>
      <c r="DY55" s="48">
        <v>56</v>
      </c>
      <c r="DZ55" s="48">
        <v>72</v>
      </c>
      <c r="EA55" s="49">
        <f t="shared" si="42"/>
        <v>0.625</v>
      </c>
      <c r="EB55" s="49">
        <f t="shared" si="43"/>
        <v>0.77777777777777779</v>
      </c>
      <c r="ED55" s="50" t="s">
        <v>293</v>
      </c>
      <c r="EE55" s="51">
        <v>165.99999999999989</v>
      </c>
      <c r="EF55" s="51">
        <v>200.00000000000003</v>
      </c>
      <c r="EG55" s="51">
        <v>225</v>
      </c>
      <c r="EH55" s="49">
        <f t="shared" si="44"/>
        <v>0.73777777777777731</v>
      </c>
      <c r="EI55" s="49">
        <f t="shared" si="45"/>
        <v>0.88888888888888906</v>
      </c>
      <c r="EJ55" s="51">
        <v>104</v>
      </c>
      <c r="EK55" s="51">
        <v>114.99999999999997</v>
      </c>
      <c r="EL55" s="51">
        <v>132</v>
      </c>
      <c r="EM55" s="49">
        <f t="shared" si="46"/>
        <v>0.78787878787878785</v>
      </c>
      <c r="EN55" s="49">
        <f t="shared" si="47"/>
        <v>0.87121212121212099</v>
      </c>
      <c r="EP55" s="50" t="s">
        <v>292</v>
      </c>
      <c r="EQ55" s="51">
        <v>38.999999999999993</v>
      </c>
      <c r="ER55" s="51">
        <v>47</v>
      </c>
      <c r="ES55" s="51">
        <v>56</v>
      </c>
      <c r="ET55" s="49">
        <f t="shared" si="48"/>
        <v>0.69642857142857129</v>
      </c>
      <c r="EU55" s="49">
        <f t="shared" si="49"/>
        <v>0.8392857142857143</v>
      </c>
      <c r="EV55" s="52">
        <v>92</v>
      </c>
      <c r="EW55" s="52">
        <v>113</v>
      </c>
      <c r="EX55" s="52">
        <v>142.00000000000003</v>
      </c>
      <c r="EY55" s="53">
        <f t="shared" si="50"/>
        <v>0.64788732394366189</v>
      </c>
      <c r="EZ55" s="49">
        <f t="shared" si="51"/>
        <v>0.79577464788732377</v>
      </c>
      <c r="FB55" s="54" t="s">
        <v>291</v>
      </c>
      <c r="FC55" s="52">
        <v>119.00000000000001</v>
      </c>
      <c r="FD55" s="52">
        <v>134.99999999999994</v>
      </c>
      <c r="FE55" s="52">
        <v>143.00000000000003</v>
      </c>
      <c r="FF55" s="53">
        <f t="shared" si="52"/>
        <v>0.83216783216783208</v>
      </c>
      <c r="FG55" s="49">
        <f t="shared" si="53"/>
        <v>0.94405594405594351</v>
      </c>
      <c r="FH55" s="52">
        <v>62.999999999999986</v>
      </c>
      <c r="FI55" s="52">
        <v>71.999999999999986</v>
      </c>
      <c r="FJ55" s="52">
        <v>76</v>
      </c>
      <c r="FK55" s="53">
        <f t="shared" si="54"/>
        <v>0.82894736842105243</v>
      </c>
      <c r="FL55" s="49">
        <f t="shared" si="55"/>
        <v>0.94736842105263142</v>
      </c>
      <c r="FN55" s="54" t="s">
        <v>295</v>
      </c>
      <c r="FO55" s="109">
        <v>23.999999999999996</v>
      </c>
      <c r="FP55" s="109">
        <v>29.999999999999993</v>
      </c>
      <c r="FQ55" s="109">
        <v>33</v>
      </c>
      <c r="FR55" s="53">
        <f t="shared" si="56"/>
        <v>0.72727272727272718</v>
      </c>
      <c r="FS55" s="49">
        <f t="shared" si="57"/>
        <v>0.90909090909090884</v>
      </c>
      <c r="FT55" s="109">
        <v>16.000000000000004</v>
      </c>
      <c r="FU55" s="109">
        <v>19.999999999999996</v>
      </c>
      <c r="FV55" s="109">
        <v>22</v>
      </c>
      <c r="FW55" s="53">
        <f t="shared" si="58"/>
        <v>0.7272727272727274</v>
      </c>
      <c r="FX55" s="49">
        <f t="shared" si="59"/>
        <v>0.90909090909090895</v>
      </c>
      <c r="FZ55" s="54" t="s">
        <v>294</v>
      </c>
      <c r="GA55" s="109">
        <v>95</v>
      </c>
      <c r="GB55" s="109">
        <v>128</v>
      </c>
      <c r="GC55" s="109">
        <v>155</v>
      </c>
      <c r="GD55" s="53">
        <f t="shared" si="60"/>
        <v>0.61290322580645162</v>
      </c>
      <c r="GE55" s="49">
        <f t="shared" si="61"/>
        <v>0.82580645161290323</v>
      </c>
      <c r="GF55" s="109">
        <v>63</v>
      </c>
      <c r="GG55" s="109">
        <v>74</v>
      </c>
      <c r="GH55" s="109">
        <v>84</v>
      </c>
      <c r="GI55" s="53">
        <f t="shared" si="62"/>
        <v>0.75</v>
      </c>
      <c r="GJ55" s="49">
        <f t="shared" si="63"/>
        <v>0.88095238095238093</v>
      </c>
      <c r="GL55" s="54" t="s">
        <v>296</v>
      </c>
      <c r="GM55" s="109">
        <v>40</v>
      </c>
      <c r="GN55" s="109">
        <v>54</v>
      </c>
      <c r="GO55" s="109">
        <v>55</v>
      </c>
      <c r="GP55" s="53">
        <f t="shared" si="64"/>
        <v>0.72727272727272729</v>
      </c>
      <c r="GQ55" s="49">
        <f t="shared" si="65"/>
        <v>0.98181818181818181</v>
      </c>
      <c r="GR55" s="109">
        <v>10</v>
      </c>
      <c r="GS55" s="109">
        <v>14</v>
      </c>
      <c r="GT55" s="109">
        <v>15</v>
      </c>
      <c r="GU55" s="53">
        <f t="shared" si="66"/>
        <v>0.66666666666666663</v>
      </c>
      <c r="GV55" s="49">
        <f t="shared" si="67"/>
        <v>0.93333333333333335</v>
      </c>
      <c r="GX55" s="54" t="s">
        <v>296</v>
      </c>
      <c r="GY55" s="109">
        <v>19</v>
      </c>
      <c r="GZ55" s="109">
        <v>28</v>
      </c>
      <c r="HA55" s="109">
        <v>31</v>
      </c>
      <c r="HB55" s="53">
        <f t="shared" si="68"/>
        <v>0.61290322580645162</v>
      </c>
      <c r="HC55" s="49">
        <f t="shared" si="69"/>
        <v>0.90322580645161288</v>
      </c>
      <c r="HD55" s="109">
        <v>9</v>
      </c>
      <c r="HE55" s="109">
        <v>13</v>
      </c>
      <c r="HF55" s="109">
        <v>13</v>
      </c>
      <c r="HG55" s="53">
        <f t="shared" si="70"/>
        <v>0.69230769230769229</v>
      </c>
      <c r="HH55" s="49">
        <f t="shared" si="71"/>
        <v>1</v>
      </c>
      <c r="HJ55" s="54" t="s">
        <v>295</v>
      </c>
      <c r="HK55" s="109">
        <v>34</v>
      </c>
      <c r="HL55" s="109">
        <v>42</v>
      </c>
      <c r="HM55" s="109">
        <v>42</v>
      </c>
      <c r="HN55" s="53">
        <f t="shared" si="72"/>
        <v>0.80952380952380953</v>
      </c>
      <c r="HO55" s="49">
        <f t="shared" si="73"/>
        <v>1</v>
      </c>
      <c r="HP55" s="109">
        <v>33</v>
      </c>
      <c r="HQ55" s="109">
        <v>54</v>
      </c>
      <c r="HR55" s="109">
        <v>57</v>
      </c>
      <c r="HS55" s="53">
        <f t="shared" si="74"/>
        <v>0.57894736842105265</v>
      </c>
      <c r="HT55" s="49">
        <f t="shared" si="75"/>
        <v>0.94736842105263153</v>
      </c>
      <c r="HV55" s="111" t="s">
        <v>294</v>
      </c>
      <c r="HW55" s="112">
        <v>155</v>
      </c>
      <c r="HX55" s="112">
        <v>184</v>
      </c>
      <c r="HY55" s="109">
        <v>203</v>
      </c>
      <c r="HZ55" s="53">
        <f t="shared" si="88"/>
        <v>0.76354679802955661</v>
      </c>
      <c r="IA55" s="49">
        <f t="shared" si="89"/>
        <v>0.90640394088669951</v>
      </c>
      <c r="IB55" s="109">
        <v>62</v>
      </c>
      <c r="IC55" s="109">
        <v>80</v>
      </c>
      <c r="ID55" s="109">
        <v>87</v>
      </c>
      <c r="IE55" s="53">
        <f t="shared" si="76"/>
        <v>0.71264367816091956</v>
      </c>
      <c r="IF55" s="49">
        <f t="shared" si="77"/>
        <v>0.91954022988505746</v>
      </c>
      <c r="IH55" s="111" t="s">
        <v>296</v>
      </c>
      <c r="II55" s="112">
        <v>24</v>
      </c>
      <c r="IJ55" s="112">
        <v>31</v>
      </c>
      <c r="IK55" s="109">
        <v>35</v>
      </c>
      <c r="IL55" s="53">
        <f t="shared" si="82"/>
        <v>0.68571428571428572</v>
      </c>
      <c r="IM55" s="49">
        <f t="shared" si="83"/>
        <v>0.88571428571428568</v>
      </c>
      <c r="IN55" s="109">
        <v>6</v>
      </c>
      <c r="IO55" s="112">
        <v>6</v>
      </c>
      <c r="IP55" s="109">
        <v>7</v>
      </c>
      <c r="IQ55" s="53">
        <f t="shared" si="78"/>
        <v>0.8571428571428571</v>
      </c>
      <c r="IR55" s="49">
        <f t="shared" si="79"/>
        <v>0.8571428571428571</v>
      </c>
    </row>
    <row r="56" spans="1:252" x14ac:dyDescent="0.25">
      <c r="A56" s="48" t="s">
        <v>293</v>
      </c>
      <c r="B56" s="48" t="s">
        <v>182</v>
      </c>
      <c r="C56" s="48">
        <v>184</v>
      </c>
      <c r="D56" s="48">
        <v>205</v>
      </c>
      <c r="E56" s="48">
        <v>233</v>
      </c>
      <c r="F56" s="49">
        <f t="shared" si="0"/>
        <v>0.78969957081545061</v>
      </c>
      <c r="G56" s="49">
        <f t="shared" si="1"/>
        <v>0.87982832618025753</v>
      </c>
      <c r="H56" s="48">
        <v>79</v>
      </c>
      <c r="I56" s="48">
        <v>93</v>
      </c>
      <c r="J56" s="48">
        <v>98</v>
      </c>
      <c r="K56" s="49">
        <f t="shared" si="2"/>
        <v>0.80612244897959184</v>
      </c>
      <c r="L56" s="49">
        <f t="shared" si="3"/>
        <v>0.94897959183673475</v>
      </c>
      <c r="N56" s="48" t="s">
        <v>291</v>
      </c>
      <c r="O56" s="48">
        <v>125</v>
      </c>
      <c r="P56" s="48">
        <v>139</v>
      </c>
      <c r="Q56" s="48">
        <v>150</v>
      </c>
      <c r="R56" s="49">
        <f t="shared" si="4"/>
        <v>0.83333333333333337</v>
      </c>
      <c r="S56" s="49">
        <f t="shared" si="5"/>
        <v>0.92666666666666664</v>
      </c>
      <c r="T56" s="48">
        <v>43</v>
      </c>
      <c r="U56" s="48">
        <v>50</v>
      </c>
      <c r="V56" s="48">
        <v>53</v>
      </c>
      <c r="W56" s="49">
        <f t="shared" si="6"/>
        <v>0.81132075471698117</v>
      </c>
      <c r="X56" s="49">
        <f t="shared" si="7"/>
        <v>0.94339622641509435</v>
      </c>
      <c r="Z56" s="48" t="s">
        <v>291</v>
      </c>
      <c r="AA56" s="48">
        <v>108</v>
      </c>
      <c r="AB56" s="48">
        <v>118</v>
      </c>
      <c r="AC56" s="48">
        <v>132</v>
      </c>
      <c r="AD56" s="49">
        <f t="shared" si="8"/>
        <v>0.81818181818181823</v>
      </c>
      <c r="AE56" s="49">
        <f t="shared" si="9"/>
        <v>0.89393939393939392</v>
      </c>
      <c r="AF56" s="48">
        <v>38</v>
      </c>
      <c r="AG56" s="48">
        <v>48</v>
      </c>
      <c r="AH56" s="48">
        <v>53</v>
      </c>
      <c r="AI56" s="49">
        <f t="shared" si="10"/>
        <v>0.71698113207547165</v>
      </c>
      <c r="AJ56" s="49">
        <f t="shared" si="11"/>
        <v>0.90566037735849059</v>
      </c>
      <c r="AL56" s="48" t="s">
        <v>291</v>
      </c>
      <c r="AM56" s="48">
        <v>111</v>
      </c>
      <c r="AN56" s="48">
        <v>125</v>
      </c>
      <c r="AO56" s="48">
        <v>135</v>
      </c>
      <c r="AP56" s="49">
        <f t="shared" si="12"/>
        <v>0.82222222222222219</v>
      </c>
      <c r="AQ56" s="49">
        <f t="shared" si="13"/>
        <v>0.92592592592592593</v>
      </c>
      <c r="AR56" s="48">
        <v>40</v>
      </c>
      <c r="AS56" s="48">
        <v>48</v>
      </c>
      <c r="AT56" s="48">
        <v>51</v>
      </c>
      <c r="AU56" s="49">
        <f t="shared" si="14"/>
        <v>0.78431372549019607</v>
      </c>
      <c r="AV56" s="49">
        <f t="shared" si="15"/>
        <v>0.94117647058823528</v>
      </c>
      <c r="AX56" s="48" t="s">
        <v>292</v>
      </c>
      <c r="AY56" s="48">
        <v>133</v>
      </c>
      <c r="AZ56" s="48">
        <v>165</v>
      </c>
      <c r="BA56" s="48">
        <v>205</v>
      </c>
      <c r="BB56" s="49">
        <f t="shared" si="16"/>
        <v>0.64878048780487807</v>
      </c>
      <c r="BC56" s="49">
        <f t="shared" si="17"/>
        <v>0.80487804878048785</v>
      </c>
      <c r="BD56" s="48">
        <v>41</v>
      </c>
      <c r="BE56" s="48">
        <v>51</v>
      </c>
      <c r="BF56" s="48">
        <v>65</v>
      </c>
      <c r="BG56" s="49">
        <f t="shared" si="18"/>
        <v>0.63076923076923075</v>
      </c>
      <c r="BH56" s="49">
        <f t="shared" si="19"/>
        <v>0.7846153846153846</v>
      </c>
      <c r="BJ56" s="48" t="s">
        <v>289</v>
      </c>
      <c r="BK56" s="48">
        <v>42</v>
      </c>
      <c r="BL56" s="48">
        <v>50</v>
      </c>
      <c r="BM56" s="48">
        <v>62</v>
      </c>
      <c r="BN56" s="49">
        <f t="shared" si="20"/>
        <v>0.67741935483870963</v>
      </c>
      <c r="BO56" s="49">
        <f t="shared" si="21"/>
        <v>0.80645161290322576</v>
      </c>
      <c r="BP56" s="48">
        <v>22</v>
      </c>
      <c r="BQ56" s="48">
        <v>27</v>
      </c>
      <c r="BR56" s="48">
        <v>34</v>
      </c>
      <c r="BS56" s="49">
        <f t="shared" si="22"/>
        <v>0.6470588235294118</v>
      </c>
      <c r="BT56" s="49">
        <f t="shared" si="23"/>
        <v>0.79411764705882348</v>
      </c>
      <c r="BV56" s="48" t="s">
        <v>293</v>
      </c>
      <c r="BW56" s="48">
        <v>219</v>
      </c>
      <c r="BX56" s="48">
        <v>279</v>
      </c>
      <c r="BY56" s="48">
        <v>334</v>
      </c>
      <c r="BZ56" s="49">
        <f t="shared" si="24"/>
        <v>0.65568862275449102</v>
      </c>
      <c r="CA56" s="49">
        <f t="shared" si="25"/>
        <v>0.83532934131736525</v>
      </c>
      <c r="CB56" s="48">
        <v>64</v>
      </c>
      <c r="CC56" s="48">
        <v>77</v>
      </c>
      <c r="CD56" s="48">
        <v>90</v>
      </c>
      <c r="CE56" s="49">
        <f t="shared" si="26"/>
        <v>0.71111111111111114</v>
      </c>
      <c r="CF56" s="49">
        <f t="shared" si="27"/>
        <v>0.85555555555555551</v>
      </c>
      <c r="CH56" s="48" t="s">
        <v>293</v>
      </c>
      <c r="CI56" s="48">
        <v>227</v>
      </c>
      <c r="CJ56" s="48">
        <v>285</v>
      </c>
      <c r="CK56" s="48">
        <v>333</v>
      </c>
      <c r="CL56" s="49">
        <f t="shared" si="28"/>
        <v>0.68168168168168164</v>
      </c>
      <c r="CM56" s="49">
        <f t="shared" si="29"/>
        <v>0.85585585585585588</v>
      </c>
      <c r="CN56" s="48">
        <v>67</v>
      </c>
      <c r="CO56" s="48">
        <v>82</v>
      </c>
      <c r="CP56" s="48">
        <v>99</v>
      </c>
      <c r="CQ56" s="49">
        <f t="shared" si="30"/>
        <v>0.6767676767676768</v>
      </c>
      <c r="CR56" s="49">
        <f t="shared" si="31"/>
        <v>0.82828282828282829</v>
      </c>
      <c r="CT56" s="48" t="s">
        <v>294</v>
      </c>
      <c r="CU56" s="48">
        <v>101</v>
      </c>
      <c r="CV56" s="48">
        <v>109</v>
      </c>
      <c r="CW56" s="48">
        <v>114</v>
      </c>
      <c r="CX56" s="49">
        <f t="shared" si="32"/>
        <v>0.88596491228070173</v>
      </c>
      <c r="CY56" s="49">
        <f t="shared" si="33"/>
        <v>0.95614035087719296</v>
      </c>
      <c r="CZ56" s="48">
        <v>19</v>
      </c>
      <c r="DA56" s="48">
        <v>20</v>
      </c>
      <c r="DB56" s="48">
        <v>20</v>
      </c>
      <c r="DC56" s="49">
        <f t="shared" si="34"/>
        <v>0.95</v>
      </c>
      <c r="DD56" s="49">
        <f t="shared" si="35"/>
        <v>1</v>
      </c>
      <c r="DF56" s="48" t="s">
        <v>294</v>
      </c>
      <c r="DG56" s="48">
        <v>132</v>
      </c>
      <c r="DH56" s="48">
        <v>135</v>
      </c>
      <c r="DI56" s="48">
        <v>138</v>
      </c>
      <c r="DJ56" s="49">
        <f t="shared" si="36"/>
        <v>0.95652173913043481</v>
      </c>
      <c r="DK56" s="49">
        <f t="shared" si="37"/>
        <v>0.97826086956521741</v>
      </c>
      <c r="DL56" s="48">
        <v>15</v>
      </c>
      <c r="DM56" s="48">
        <v>18</v>
      </c>
      <c r="DN56" s="48">
        <v>21</v>
      </c>
      <c r="DO56" s="49">
        <f t="shared" si="38"/>
        <v>0.7142857142857143</v>
      </c>
      <c r="DP56" s="49">
        <f t="shared" si="39"/>
        <v>0.8571428571428571</v>
      </c>
      <c r="DR56" s="48" t="s">
        <v>293</v>
      </c>
      <c r="DS56" s="48">
        <v>120</v>
      </c>
      <c r="DT56" s="48">
        <v>153</v>
      </c>
      <c r="DU56" s="48">
        <v>184</v>
      </c>
      <c r="DV56" s="49">
        <f t="shared" si="40"/>
        <v>0.65217391304347827</v>
      </c>
      <c r="DW56" s="49">
        <f t="shared" si="41"/>
        <v>0.83152173913043481</v>
      </c>
      <c r="DX56" s="48">
        <v>82</v>
      </c>
      <c r="DY56" s="48">
        <v>106</v>
      </c>
      <c r="DZ56" s="48">
        <v>115</v>
      </c>
      <c r="EA56" s="49">
        <f t="shared" si="42"/>
        <v>0.71304347826086956</v>
      </c>
      <c r="EB56" s="49">
        <f t="shared" si="43"/>
        <v>0.92173913043478262</v>
      </c>
      <c r="ED56" s="50" t="s">
        <v>294</v>
      </c>
      <c r="EE56" s="51">
        <v>146</v>
      </c>
      <c r="EF56" s="51">
        <v>155</v>
      </c>
      <c r="EG56" s="51">
        <v>165</v>
      </c>
      <c r="EH56" s="49">
        <f t="shared" si="44"/>
        <v>0.88484848484848488</v>
      </c>
      <c r="EI56" s="49">
        <f t="shared" si="45"/>
        <v>0.93939393939393945</v>
      </c>
      <c r="EJ56" s="51">
        <v>32.999999999999993</v>
      </c>
      <c r="EK56" s="51">
        <v>36</v>
      </c>
      <c r="EL56" s="51">
        <v>36</v>
      </c>
      <c r="EM56" s="49">
        <f t="shared" si="46"/>
        <v>0.91666666666666652</v>
      </c>
      <c r="EN56" s="49">
        <f t="shared" si="47"/>
        <v>1</v>
      </c>
      <c r="EP56" s="50" t="s">
        <v>295</v>
      </c>
      <c r="EQ56" s="51">
        <v>22.999999999999993</v>
      </c>
      <c r="ER56" s="51">
        <v>32</v>
      </c>
      <c r="ES56" s="51">
        <v>36</v>
      </c>
      <c r="ET56" s="49">
        <f t="shared" si="48"/>
        <v>0.63888888888888873</v>
      </c>
      <c r="EU56" s="49">
        <f t="shared" si="49"/>
        <v>0.88888888888888884</v>
      </c>
      <c r="EV56" s="52">
        <v>48.999999999999993</v>
      </c>
      <c r="EW56" s="52">
        <v>61.000000000000007</v>
      </c>
      <c r="EX56" s="52">
        <v>67.000000000000014</v>
      </c>
      <c r="EY56" s="53">
        <f t="shared" si="50"/>
        <v>0.73134328358208933</v>
      </c>
      <c r="EZ56" s="49">
        <f t="shared" si="51"/>
        <v>0.91044776119402981</v>
      </c>
      <c r="FB56" s="54" t="s">
        <v>292</v>
      </c>
      <c r="FC56" s="52">
        <v>92</v>
      </c>
      <c r="FD56" s="52">
        <v>113</v>
      </c>
      <c r="FE56" s="52">
        <v>142.00000000000003</v>
      </c>
      <c r="FF56" s="53">
        <f t="shared" si="52"/>
        <v>0.64788732394366189</v>
      </c>
      <c r="FG56" s="49">
        <f t="shared" si="53"/>
        <v>0.79577464788732377</v>
      </c>
      <c r="FH56" s="52">
        <v>38.999999999999986</v>
      </c>
      <c r="FI56" s="52">
        <v>48</v>
      </c>
      <c r="FJ56" s="52">
        <v>49.999999999999993</v>
      </c>
      <c r="FK56" s="53">
        <f t="shared" si="54"/>
        <v>0.7799999999999998</v>
      </c>
      <c r="FL56" s="49">
        <f t="shared" si="55"/>
        <v>0.96000000000000019</v>
      </c>
      <c r="FN56" s="54" t="s">
        <v>293</v>
      </c>
      <c r="FO56" s="109">
        <v>55.999999999999993</v>
      </c>
      <c r="FP56" s="109">
        <v>72.000000000000028</v>
      </c>
      <c r="FQ56" s="109">
        <v>84.000000000000014</v>
      </c>
      <c r="FR56" s="53">
        <f t="shared" si="56"/>
        <v>0.66666666666666652</v>
      </c>
      <c r="FS56" s="49">
        <f t="shared" si="57"/>
        <v>0.85714285714285732</v>
      </c>
      <c r="FT56" s="109">
        <v>42.000000000000007</v>
      </c>
      <c r="FU56" s="109">
        <v>46.999999999999993</v>
      </c>
      <c r="FV56" s="109">
        <v>49.999999999999993</v>
      </c>
      <c r="FW56" s="53">
        <f t="shared" si="58"/>
        <v>0.8400000000000003</v>
      </c>
      <c r="FX56" s="49">
        <f t="shared" si="59"/>
        <v>0.94</v>
      </c>
      <c r="FZ56" s="54" t="s">
        <v>296</v>
      </c>
      <c r="GA56" s="109">
        <v>37</v>
      </c>
      <c r="GB56" s="109">
        <v>42</v>
      </c>
      <c r="GC56" s="109">
        <v>46</v>
      </c>
      <c r="GD56" s="53">
        <f t="shared" si="60"/>
        <v>0.80434782608695654</v>
      </c>
      <c r="GE56" s="49">
        <f t="shared" si="61"/>
        <v>0.91304347826086951</v>
      </c>
      <c r="GF56" s="109">
        <v>6</v>
      </c>
      <c r="GG56" s="109">
        <v>8</v>
      </c>
      <c r="GH56" s="109">
        <v>9</v>
      </c>
      <c r="GI56" s="53">
        <f t="shared" si="62"/>
        <v>0.66666666666666663</v>
      </c>
      <c r="GJ56" s="49">
        <f t="shared" si="63"/>
        <v>0.88888888888888884</v>
      </c>
      <c r="HJ56" s="54" t="s">
        <v>294</v>
      </c>
      <c r="HK56" s="109">
        <v>209</v>
      </c>
      <c r="HL56" s="109">
        <v>230</v>
      </c>
      <c r="HM56" s="109">
        <v>244</v>
      </c>
      <c r="HN56" s="53">
        <f t="shared" si="72"/>
        <v>0.85655737704918034</v>
      </c>
      <c r="HO56" s="49">
        <f t="shared" si="73"/>
        <v>0.94262295081967218</v>
      </c>
      <c r="HP56" s="109">
        <v>84</v>
      </c>
      <c r="HQ56" s="109">
        <v>99</v>
      </c>
      <c r="HR56" s="109">
        <v>113</v>
      </c>
      <c r="HS56" s="53">
        <f t="shared" si="74"/>
        <v>0.74336283185840712</v>
      </c>
      <c r="HT56" s="49">
        <f t="shared" si="75"/>
        <v>0.87610619469026552</v>
      </c>
      <c r="HV56" s="111" t="s">
        <v>296</v>
      </c>
      <c r="HW56" s="112">
        <v>15</v>
      </c>
      <c r="HX56" s="112">
        <v>20</v>
      </c>
      <c r="HY56" s="109">
        <v>23</v>
      </c>
      <c r="HZ56" s="53">
        <f t="shared" si="88"/>
        <v>0.65217391304347827</v>
      </c>
      <c r="IA56" s="49">
        <f t="shared" si="89"/>
        <v>0.86956521739130432</v>
      </c>
      <c r="IB56" s="109">
        <v>6</v>
      </c>
      <c r="IC56" s="109">
        <v>12</v>
      </c>
      <c r="ID56" s="109">
        <v>12</v>
      </c>
      <c r="IE56" s="53">
        <f t="shared" si="76"/>
        <v>0.5</v>
      </c>
      <c r="IF56" s="49">
        <f t="shared" si="77"/>
        <v>1</v>
      </c>
      <c r="IH56" s="111"/>
      <c r="II56" s="112"/>
      <c r="IJ56" s="112"/>
      <c r="IK56" s="109"/>
      <c r="IL56" s="53"/>
      <c r="IM56" s="49"/>
      <c r="IN56" s="109"/>
      <c r="IO56" s="109"/>
      <c r="IP56" s="109"/>
      <c r="IQ56" s="53"/>
      <c r="IR56" s="49"/>
    </row>
    <row r="57" spans="1:252" x14ac:dyDescent="0.25">
      <c r="A57" s="48" t="s">
        <v>294</v>
      </c>
      <c r="B57" s="48" t="s">
        <v>331</v>
      </c>
      <c r="C57" s="48">
        <v>102</v>
      </c>
      <c r="D57" s="48">
        <v>134</v>
      </c>
      <c r="E57" s="48">
        <v>142</v>
      </c>
      <c r="F57" s="49">
        <f t="shared" si="0"/>
        <v>0.71830985915492962</v>
      </c>
      <c r="G57" s="49">
        <f t="shared" si="1"/>
        <v>0.94366197183098588</v>
      </c>
      <c r="H57" s="48">
        <v>5</v>
      </c>
      <c r="I57" s="48">
        <v>10</v>
      </c>
      <c r="J57" s="48">
        <v>14</v>
      </c>
      <c r="K57" s="49">
        <f t="shared" si="2"/>
        <v>0.35714285714285715</v>
      </c>
      <c r="L57" s="49">
        <f t="shared" si="3"/>
        <v>0.7142857142857143</v>
      </c>
      <c r="N57" s="48" t="s">
        <v>292</v>
      </c>
      <c r="O57" s="48">
        <v>162</v>
      </c>
      <c r="P57" s="48">
        <v>206</v>
      </c>
      <c r="Q57" s="48">
        <v>243</v>
      </c>
      <c r="R57" s="49">
        <f t="shared" si="4"/>
        <v>0.66666666666666663</v>
      </c>
      <c r="S57" s="49">
        <f t="shared" si="5"/>
        <v>0.84773662551440332</v>
      </c>
      <c r="T57" s="48">
        <v>57</v>
      </c>
      <c r="U57" s="48">
        <v>68</v>
      </c>
      <c r="V57" s="48">
        <v>82</v>
      </c>
      <c r="W57" s="49">
        <f t="shared" si="6"/>
        <v>0.69512195121951215</v>
      </c>
      <c r="X57" s="49">
        <f t="shared" si="7"/>
        <v>0.82926829268292679</v>
      </c>
      <c r="Z57" s="48" t="s">
        <v>292</v>
      </c>
      <c r="AA57" s="48">
        <v>142</v>
      </c>
      <c r="AB57" s="48">
        <v>174</v>
      </c>
      <c r="AC57" s="48">
        <v>203</v>
      </c>
      <c r="AD57" s="49">
        <f t="shared" si="8"/>
        <v>0.69950738916256161</v>
      </c>
      <c r="AE57" s="49">
        <f t="shared" si="9"/>
        <v>0.8571428571428571</v>
      </c>
      <c r="AF57" s="48">
        <v>49</v>
      </c>
      <c r="AG57" s="48">
        <v>65</v>
      </c>
      <c r="AH57" s="48">
        <v>77</v>
      </c>
      <c r="AI57" s="49">
        <f t="shared" si="10"/>
        <v>0.63636363636363635</v>
      </c>
      <c r="AJ57" s="49">
        <f t="shared" si="11"/>
        <v>0.8441558441558441</v>
      </c>
      <c r="AL57" s="48" t="s">
        <v>292</v>
      </c>
      <c r="AM57" s="48">
        <v>108</v>
      </c>
      <c r="AN57" s="48">
        <v>144</v>
      </c>
      <c r="AO57" s="48">
        <v>192</v>
      </c>
      <c r="AP57" s="49">
        <f t="shared" si="12"/>
        <v>0.5625</v>
      </c>
      <c r="AQ57" s="49">
        <f t="shared" si="13"/>
        <v>0.75</v>
      </c>
      <c r="AR57" s="48">
        <v>40</v>
      </c>
      <c r="AS57" s="48">
        <v>50</v>
      </c>
      <c r="AT57" s="48">
        <v>56</v>
      </c>
      <c r="AU57" s="49">
        <f t="shared" si="14"/>
        <v>0.7142857142857143</v>
      </c>
      <c r="AV57" s="49">
        <f t="shared" si="15"/>
        <v>0.8928571428571429</v>
      </c>
      <c r="AX57" s="48" t="s">
        <v>293</v>
      </c>
      <c r="AY57" s="48">
        <v>196</v>
      </c>
      <c r="AZ57" s="48">
        <v>229</v>
      </c>
      <c r="BA57" s="48">
        <v>268</v>
      </c>
      <c r="BB57" s="49">
        <f t="shared" si="16"/>
        <v>0.73134328358208955</v>
      </c>
      <c r="BC57" s="49">
        <f t="shared" si="17"/>
        <v>0.85447761194029848</v>
      </c>
      <c r="BD57" s="48">
        <v>76</v>
      </c>
      <c r="BE57" s="48">
        <v>87</v>
      </c>
      <c r="BF57" s="48">
        <v>96</v>
      </c>
      <c r="BG57" s="49">
        <f t="shared" si="18"/>
        <v>0.79166666666666663</v>
      </c>
      <c r="BH57" s="49">
        <f t="shared" si="19"/>
        <v>0.90625</v>
      </c>
      <c r="BJ57" s="48" t="s">
        <v>290</v>
      </c>
      <c r="BK57" s="48">
        <v>71</v>
      </c>
      <c r="BL57" s="48">
        <v>88</v>
      </c>
      <c r="BM57" s="48">
        <v>116</v>
      </c>
      <c r="BN57" s="49">
        <f t="shared" si="20"/>
        <v>0.61206896551724133</v>
      </c>
      <c r="BO57" s="49">
        <f t="shared" si="21"/>
        <v>0.75862068965517238</v>
      </c>
      <c r="BP57" s="48">
        <v>18</v>
      </c>
      <c r="BQ57" s="48">
        <v>27</v>
      </c>
      <c r="BR57" s="48">
        <v>33</v>
      </c>
      <c r="BS57" s="49">
        <f t="shared" si="22"/>
        <v>0.54545454545454541</v>
      </c>
      <c r="BT57" s="49">
        <f t="shared" si="23"/>
        <v>0.81818181818181823</v>
      </c>
      <c r="BV57" s="48" t="s">
        <v>294</v>
      </c>
      <c r="BW57" s="48">
        <v>131</v>
      </c>
      <c r="BX57" s="48">
        <v>138</v>
      </c>
      <c r="BY57" s="48">
        <v>142</v>
      </c>
      <c r="BZ57" s="49">
        <f t="shared" si="24"/>
        <v>0.92253521126760563</v>
      </c>
      <c r="CA57" s="49">
        <f t="shared" si="25"/>
        <v>0.971830985915493</v>
      </c>
      <c r="CB57" s="48">
        <v>14</v>
      </c>
      <c r="CC57" s="48">
        <v>16</v>
      </c>
      <c r="CD57" s="48">
        <v>19</v>
      </c>
      <c r="CE57" s="49">
        <f t="shared" si="26"/>
        <v>0.73684210526315785</v>
      </c>
      <c r="CF57" s="49">
        <f t="shared" si="27"/>
        <v>0.84210526315789469</v>
      </c>
      <c r="CH57" s="48" t="s">
        <v>294</v>
      </c>
      <c r="CI57" s="48">
        <v>132</v>
      </c>
      <c r="CJ57" s="48">
        <v>137</v>
      </c>
      <c r="CK57" s="48">
        <v>145</v>
      </c>
      <c r="CL57" s="49">
        <f t="shared" si="28"/>
        <v>0.91034482758620694</v>
      </c>
      <c r="CM57" s="49">
        <f t="shared" si="29"/>
        <v>0.94482758620689655</v>
      </c>
      <c r="CN57" s="48">
        <v>23</v>
      </c>
      <c r="CO57" s="48">
        <v>23</v>
      </c>
      <c r="CP57" s="48">
        <v>23</v>
      </c>
      <c r="CQ57" s="49">
        <f t="shared" si="30"/>
        <v>1</v>
      </c>
      <c r="CR57" s="49">
        <f t="shared" si="31"/>
        <v>1</v>
      </c>
      <c r="CT57" s="48" t="s">
        <v>296</v>
      </c>
      <c r="CU57" s="48">
        <v>31</v>
      </c>
      <c r="CV57" s="48">
        <v>47</v>
      </c>
      <c r="CW57" s="48">
        <v>49</v>
      </c>
      <c r="CX57" s="49">
        <f t="shared" si="32"/>
        <v>0.63265306122448983</v>
      </c>
      <c r="CY57" s="49">
        <f t="shared" si="33"/>
        <v>0.95918367346938771</v>
      </c>
      <c r="CZ57" s="48">
        <v>4</v>
      </c>
      <c r="DA57" s="48">
        <v>10</v>
      </c>
      <c r="DB57" s="48">
        <v>10</v>
      </c>
      <c r="DC57" s="49">
        <f t="shared" si="34"/>
        <v>0.4</v>
      </c>
      <c r="DD57" s="49">
        <f t="shared" si="35"/>
        <v>1</v>
      </c>
      <c r="DF57" s="48" t="s">
        <v>296</v>
      </c>
      <c r="DG57" s="48">
        <v>39</v>
      </c>
      <c r="DH57" s="48">
        <v>50</v>
      </c>
      <c r="DI57" s="48">
        <v>53</v>
      </c>
      <c r="DJ57" s="49">
        <f t="shared" si="36"/>
        <v>0.73584905660377353</v>
      </c>
      <c r="DK57" s="49">
        <f t="shared" si="37"/>
        <v>0.94339622641509435</v>
      </c>
      <c r="DL57" s="48">
        <v>5</v>
      </c>
      <c r="DM57" s="48">
        <v>6</v>
      </c>
      <c r="DN57" s="48">
        <v>9</v>
      </c>
      <c r="DO57" s="49">
        <f t="shared" si="38"/>
        <v>0.55555555555555558</v>
      </c>
      <c r="DP57" s="49">
        <f t="shared" si="39"/>
        <v>0.66666666666666663</v>
      </c>
      <c r="DR57" s="48" t="s">
        <v>294</v>
      </c>
      <c r="DS57" s="48">
        <v>112</v>
      </c>
      <c r="DT57" s="48">
        <v>122</v>
      </c>
      <c r="DU57" s="48">
        <v>136</v>
      </c>
      <c r="DV57" s="49">
        <f t="shared" si="40"/>
        <v>0.82352941176470584</v>
      </c>
      <c r="DW57" s="49">
        <f t="shared" si="41"/>
        <v>0.8970588235294118</v>
      </c>
      <c r="DX57" s="48">
        <v>22</v>
      </c>
      <c r="DY57" s="48">
        <v>32</v>
      </c>
      <c r="DZ57" s="48">
        <v>40</v>
      </c>
      <c r="EA57" s="49">
        <f t="shared" si="42"/>
        <v>0.55000000000000004</v>
      </c>
      <c r="EB57" s="49">
        <f t="shared" si="43"/>
        <v>0.8</v>
      </c>
      <c r="ED57" s="50" t="s">
        <v>296</v>
      </c>
      <c r="EE57" s="51">
        <v>39.000000000000014</v>
      </c>
      <c r="EF57" s="51">
        <v>50.999999999999986</v>
      </c>
      <c r="EG57" s="51">
        <v>57</v>
      </c>
      <c r="EH57" s="49">
        <f t="shared" si="44"/>
        <v>0.68421052631578971</v>
      </c>
      <c r="EI57" s="49">
        <f t="shared" si="45"/>
        <v>0.89473684210526294</v>
      </c>
      <c r="EJ57" s="51">
        <v>8.9999999999999982</v>
      </c>
      <c r="EK57" s="51">
        <v>11</v>
      </c>
      <c r="EL57" s="51">
        <v>12</v>
      </c>
      <c r="EM57" s="49">
        <f t="shared" si="46"/>
        <v>0.74999999999999989</v>
      </c>
      <c r="EN57" s="49">
        <f t="shared" si="47"/>
        <v>0.91666666666666663</v>
      </c>
      <c r="EP57" s="50" t="s">
        <v>293</v>
      </c>
      <c r="EQ57" s="51">
        <v>47.000000000000007</v>
      </c>
      <c r="ER57" s="51">
        <v>58.000000000000014</v>
      </c>
      <c r="ES57" s="51">
        <v>72</v>
      </c>
      <c r="ET57" s="49">
        <f t="shared" si="48"/>
        <v>0.6527777777777779</v>
      </c>
      <c r="EU57" s="49">
        <f t="shared" si="49"/>
        <v>0.8055555555555558</v>
      </c>
      <c r="EV57" s="52">
        <v>103.99999999999999</v>
      </c>
      <c r="EW57" s="52">
        <v>136</v>
      </c>
      <c r="EX57" s="52">
        <v>144.00000000000003</v>
      </c>
      <c r="EY57" s="53">
        <f t="shared" si="50"/>
        <v>0.72222222222222199</v>
      </c>
      <c r="EZ57" s="49">
        <f t="shared" si="51"/>
        <v>0.94444444444444431</v>
      </c>
      <c r="FB57" s="54" t="s">
        <v>295</v>
      </c>
      <c r="FC57" s="52">
        <v>48.999999999999993</v>
      </c>
      <c r="FD57" s="52">
        <v>61.000000000000007</v>
      </c>
      <c r="FE57" s="52">
        <v>67.000000000000014</v>
      </c>
      <c r="FF57" s="53">
        <f t="shared" si="52"/>
        <v>0.73134328358208933</v>
      </c>
      <c r="FG57" s="49">
        <f t="shared" si="53"/>
        <v>0.91044776119402981</v>
      </c>
      <c r="FH57" s="52">
        <v>15.000000000000004</v>
      </c>
      <c r="FI57" s="52">
        <v>21</v>
      </c>
      <c r="FJ57" s="52">
        <v>21</v>
      </c>
      <c r="FK57" s="53">
        <f t="shared" si="54"/>
        <v>0.71428571428571441</v>
      </c>
      <c r="FL57" s="49">
        <f t="shared" si="55"/>
        <v>1</v>
      </c>
      <c r="FN57" s="54" t="s">
        <v>294</v>
      </c>
      <c r="FO57" s="109">
        <v>77.000000000000014</v>
      </c>
      <c r="FP57" s="109">
        <v>81.999999999999972</v>
      </c>
      <c r="FQ57" s="109">
        <v>86</v>
      </c>
      <c r="FR57" s="53">
        <f t="shared" si="56"/>
        <v>0.89534883720930247</v>
      </c>
      <c r="FS57" s="49">
        <f t="shared" si="57"/>
        <v>0.95348837209302295</v>
      </c>
      <c r="FT57" s="109">
        <v>20.000000000000004</v>
      </c>
      <c r="FU57" s="109">
        <v>22</v>
      </c>
      <c r="FV57" s="109">
        <v>27</v>
      </c>
      <c r="FW57" s="53">
        <f t="shared" si="58"/>
        <v>0.74074074074074092</v>
      </c>
      <c r="FX57" s="49">
        <f t="shared" si="59"/>
        <v>0.81481481481481477</v>
      </c>
      <c r="HJ57" s="54" t="s">
        <v>296</v>
      </c>
      <c r="HK57" s="109">
        <v>29</v>
      </c>
      <c r="HL57" s="109">
        <v>36</v>
      </c>
      <c r="HM57" s="109">
        <v>39</v>
      </c>
      <c r="HN57" s="53">
        <f t="shared" si="72"/>
        <v>0.74358974358974361</v>
      </c>
      <c r="HO57" s="49">
        <f t="shared" si="73"/>
        <v>0.92307692307692313</v>
      </c>
      <c r="HP57" s="109">
        <v>14</v>
      </c>
      <c r="HQ57" s="109">
        <v>18</v>
      </c>
      <c r="HR57" s="109">
        <v>19</v>
      </c>
      <c r="HS57" s="53">
        <f t="shared" si="74"/>
        <v>0.73684210526315785</v>
      </c>
      <c r="HT57" s="49">
        <f t="shared" si="75"/>
        <v>0.94736842105263153</v>
      </c>
    </row>
    <row r="58" spans="1:252" x14ac:dyDescent="0.25">
      <c r="A58" s="48" t="s">
        <v>296</v>
      </c>
      <c r="B58" s="48" t="s">
        <v>332</v>
      </c>
      <c r="C58" s="48">
        <v>19</v>
      </c>
      <c r="D58" s="48">
        <v>19.07</v>
      </c>
      <c r="E58" s="48">
        <v>29</v>
      </c>
      <c r="F58" s="49">
        <f t="shared" si="0"/>
        <v>0.65517241379310343</v>
      </c>
      <c r="G58" s="49">
        <f t="shared" si="1"/>
        <v>0.65758620689655178</v>
      </c>
      <c r="H58" s="48">
        <v>3</v>
      </c>
      <c r="I58" s="48">
        <v>5</v>
      </c>
      <c r="J58" s="48">
        <v>6</v>
      </c>
      <c r="K58" s="49">
        <f t="shared" si="2"/>
        <v>0.5</v>
      </c>
      <c r="L58" s="49">
        <f t="shared" si="3"/>
        <v>0.83333333333333337</v>
      </c>
      <c r="N58" s="48" t="s">
        <v>293</v>
      </c>
      <c r="O58" s="48">
        <v>139</v>
      </c>
      <c r="P58" s="48">
        <v>169</v>
      </c>
      <c r="Q58" s="48">
        <v>195</v>
      </c>
      <c r="R58" s="49">
        <f t="shared" si="4"/>
        <v>0.71282051282051284</v>
      </c>
      <c r="S58" s="49">
        <f t="shared" si="5"/>
        <v>0.8666666666666667</v>
      </c>
      <c r="T58" s="48">
        <v>67</v>
      </c>
      <c r="U58" s="48">
        <v>70</v>
      </c>
      <c r="V58" s="48">
        <v>80</v>
      </c>
      <c r="W58" s="49">
        <f t="shared" si="6"/>
        <v>0.83750000000000002</v>
      </c>
      <c r="X58" s="49">
        <f t="shared" si="7"/>
        <v>0.875</v>
      </c>
      <c r="Z58" s="48" t="s">
        <v>293</v>
      </c>
      <c r="AA58" s="48">
        <v>62</v>
      </c>
      <c r="AB58" s="48">
        <v>87</v>
      </c>
      <c r="AC58" s="48">
        <v>108</v>
      </c>
      <c r="AD58" s="49">
        <f t="shared" si="8"/>
        <v>0.57407407407407407</v>
      </c>
      <c r="AE58" s="49">
        <f t="shared" si="9"/>
        <v>0.80555555555555558</v>
      </c>
      <c r="AF58" s="48">
        <v>47</v>
      </c>
      <c r="AG58" s="48">
        <v>62</v>
      </c>
      <c r="AH58" s="48">
        <v>67</v>
      </c>
      <c r="AI58" s="49">
        <f t="shared" si="10"/>
        <v>0.70149253731343286</v>
      </c>
      <c r="AJ58" s="49">
        <f t="shared" si="11"/>
        <v>0.92537313432835822</v>
      </c>
      <c r="AL58" s="48" t="s">
        <v>293</v>
      </c>
      <c r="AM58" s="48">
        <v>261</v>
      </c>
      <c r="AN58" s="48">
        <v>305</v>
      </c>
      <c r="AO58" s="48">
        <v>343</v>
      </c>
      <c r="AP58" s="49">
        <f t="shared" si="12"/>
        <v>0.76093294460641403</v>
      </c>
      <c r="AQ58" s="49">
        <f t="shared" si="13"/>
        <v>0.88921282798833823</v>
      </c>
      <c r="AR58" s="48">
        <v>97</v>
      </c>
      <c r="AS58" s="48">
        <v>118</v>
      </c>
      <c r="AT58" s="48">
        <v>128</v>
      </c>
      <c r="AU58" s="49">
        <f t="shared" si="14"/>
        <v>0.7578125</v>
      </c>
      <c r="AV58" s="49">
        <f t="shared" si="15"/>
        <v>0.921875</v>
      </c>
      <c r="AX58" s="48" t="s">
        <v>294</v>
      </c>
      <c r="AY58" s="48">
        <v>95</v>
      </c>
      <c r="AZ58" s="48">
        <v>106</v>
      </c>
      <c r="BA58" s="48">
        <v>117</v>
      </c>
      <c r="BB58" s="49">
        <f t="shared" si="16"/>
        <v>0.81196581196581197</v>
      </c>
      <c r="BC58" s="49">
        <f t="shared" si="17"/>
        <v>0.90598290598290598</v>
      </c>
      <c r="BD58" s="48">
        <v>15</v>
      </c>
      <c r="BE58" s="48">
        <v>21</v>
      </c>
      <c r="BF58" s="48">
        <v>26</v>
      </c>
      <c r="BG58" s="49">
        <f t="shared" si="18"/>
        <v>0.57692307692307687</v>
      </c>
      <c r="BH58" s="49">
        <f t="shared" si="19"/>
        <v>0.80769230769230771</v>
      </c>
      <c r="BJ58" s="48" t="s">
        <v>291</v>
      </c>
      <c r="BK58" s="48">
        <v>78</v>
      </c>
      <c r="BL58" s="48">
        <v>88</v>
      </c>
      <c r="BM58" s="48">
        <v>109</v>
      </c>
      <c r="BN58" s="49">
        <f t="shared" si="20"/>
        <v>0.7155963302752294</v>
      </c>
      <c r="BO58" s="49">
        <f t="shared" si="21"/>
        <v>0.80733944954128445</v>
      </c>
      <c r="BP58" s="48">
        <v>36</v>
      </c>
      <c r="BQ58" s="48">
        <v>39</v>
      </c>
      <c r="BR58" s="48">
        <v>47</v>
      </c>
      <c r="BS58" s="49">
        <f t="shared" si="22"/>
        <v>0.76595744680851063</v>
      </c>
      <c r="BT58" s="49">
        <f t="shared" si="23"/>
        <v>0.82978723404255317</v>
      </c>
      <c r="BV58" s="48" t="s">
        <v>296</v>
      </c>
      <c r="BW58" s="48">
        <v>23</v>
      </c>
      <c r="BX58" s="48">
        <v>31</v>
      </c>
      <c r="BY58" s="48">
        <v>37</v>
      </c>
      <c r="BZ58" s="49">
        <f t="shared" si="24"/>
        <v>0.6216216216216216</v>
      </c>
      <c r="CA58" s="49">
        <f t="shared" si="25"/>
        <v>0.83783783783783783</v>
      </c>
      <c r="CB58" s="48">
        <v>5</v>
      </c>
      <c r="CC58" s="48">
        <v>10</v>
      </c>
      <c r="CD58" s="48">
        <v>10</v>
      </c>
      <c r="CE58" s="49">
        <f t="shared" si="26"/>
        <v>0.5</v>
      </c>
      <c r="CF58" s="49">
        <f t="shared" si="27"/>
        <v>1</v>
      </c>
      <c r="CH58" s="48" t="s">
        <v>296</v>
      </c>
      <c r="CI58" s="48">
        <v>35</v>
      </c>
      <c r="CJ58" s="48">
        <v>51</v>
      </c>
      <c r="CK58" s="48">
        <v>58</v>
      </c>
      <c r="CL58" s="49">
        <f t="shared" si="28"/>
        <v>0.60344827586206895</v>
      </c>
      <c r="CM58" s="49">
        <f t="shared" si="29"/>
        <v>0.87931034482758619</v>
      </c>
      <c r="CN58" s="48">
        <v>6</v>
      </c>
      <c r="CO58" s="48">
        <v>10</v>
      </c>
      <c r="CP58" s="48">
        <v>12</v>
      </c>
      <c r="CQ58" s="49">
        <f t="shared" si="30"/>
        <v>0.5</v>
      </c>
      <c r="CR58" s="49">
        <f t="shared" si="31"/>
        <v>0.83333333333333337</v>
      </c>
      <c r="CT58" s="48" t="s">
        <v>297</v>
      </c>
      <c r="CU58" s="48">
        <v>10</v>
      </c>
      <c r="CV58" s="48">
        <v>11</v>
      </c>
      <c r="CW58" s="48">
        <v>11</v>
      </c>
      <c r="CX58" s="49">
        <f t="shared" si="32"/>
        <v>0.90909090909090906</v>
      </c>
      <c r="CY58" s="49">
        <f t="shared" si="33"/>
        <v>1</v>
      </c>
      <c r="CZ58" s="48">
        <v>3</v>
      </c>
      <c r="DA58" s="48">
        <v>3</v>
      </c>
      <c r="DB58" s="48">
        <v>4</v>
      </c>
      <c r="DC58" s="49">
        <f t="shared" si="34"/>
        <v>0.75</v>
      </c>
      <c r="DD58" s="49">
        <f t="shared" si="35"/>
        <v>0.75</v>
      </c>
      <c r="DF58" s="48" t="s">
        <v>297</v>
      </c>
      <c r="DG58" s="48">
        <v>10</v>
      </c>
      <c r="DH58" s="48">
        <v>10</v>
      </c>
      <c r="DI58" s="48">
        <v>10</v>
      </c>
      <c r="DJ58" s="49">
        <f t="shared" si="36"/>
        <v>1</v>
      </c>
      <c r="DK58" s="49">
        <f t="shared" si="37"/>
        <v>1</v>
      </c>
      <c r="DL58" s="48">
        <v>2</v>
      </c>
      <c r="DM58" s="48">
        <v>2</v>
      </c>
      <c r="DN58" s="48">
        <v>2</v>
      </c>
      <c r="DO58" s="49">
        <f t="shared" si="38"/>
        <v>1</v>
      </c>
      <c r="DP58" s="49">
        <f t="shared" si="39"/>
        <v>1</v>
      </c>
      <c r="DR58" s="48" t="s">
        <v>296</v>
      </c>
      <c r="DS58" s="48">
        <v>37</v>
      </c>
      <c r="DT58" s="48">
        <v>45</v>
      </c>
      <c r="DU58" s="48">
        <v>45</v>
      </c>
      <c r="DV58" s="49">
        <f t="shared" si="40"/>
        <v>0.82222222222222219</v>
      </c>
      <c r="DW58" s="49">
        <f t="shared" si="41"/>
        <v>1</v>
      </c>
      <c r="DX58" s="48">
        <v>6</v>
      </c>
      <c r="DY58" s="48">
        <v>10</v>
      </c>
      <c r="DZ58" s="48">
        <v>11</v>
      </c>
      <c r="EA58" s="49">
        <f t="shared" si="42"/>
        <v>0.54545454545454541</v>
      </c>
      <c r="EB58" s="49">
        <f t="shared" si="43"/>
        <v>0.90909090909090906</v>
      </c>
      <c r="ED58" s="50" t="s">
        <v>297</v>
      </c>
      <c r="EE58" s="51">
        <v>29</v>
      </c>
      <c r="EF58" s="51">
        <v>29</v>
      </c>
      <c r="EG58" s="51">
        <v>31</v>
      </c>
      <c r="EH58" s="49">
        <f t="shared" si="44"/>
        <v>0.93548387096774188</v>
      </c>
      <c r="EI58" s="49">
        <f t="shared" si="45"/>
        <v>0.93548387096774188</v>
      </c>
      <c r="EJ58" s="51">
        <v>4</v>
      </c>
      <c r="EK58" s="51">
        <v>4</v>
      </c>
      <c r="EL58" s="51">
        <v>4</v>
      </c>
      <c r="EM58" s="49">
        <f t="shared" si="46"/>
        <v>1</v>
      </c>
      <c r="EN58" s="49">
        <f t="shared" si="47"/>
        <v>1</v>
      </c>
      <c r="EP58" s="50" t="s">
        <v>294</v>
      </c>
      <c r="EQ58" s="51">
        <v>12</v>
      </c>
      <c r="ER58" s="51">
        <v>12.999999999999998</v>
      </c>
      <c r="ES58" s="51">
        <v>16</v>
      </c>
      <c r="ET58" s="49">
        <f t="shared" si="48"/>
        <v>0.75</v>
      </c>
      <c r="EU58" s="49">
        <f t="shared" si="49"/>
        <v>0.81249999999999989</v>
      </c>
      <c r="EV58" s="52">
        <v>78.000000000000028</v>
      </c>
      <c r="EW58" s="52">
        <v>79.000000000000028</v>
      </c>
      <c r="EX58" s="52">
        <v>81.000000000000014</v>
      </c>
      <c r="EY58" s="53">
        <f t="shared" si="50"/>
        <v>0.96296296296296313</v>
      </c>
      <c r="EZ58" s="49">
        <f t="shared" si="51"/>
        <v>0.97530864197530887</v>
      </c>
      <c r="FB58" s="54" t="s">
        <v>293</v>
      </c>
      <c r="FC58" s="52">
        <v>103.99999999999999</v>
      </c>
      <c r="FD58" s="52">
        <v>136</v>
      </c>
      <c r="FE58" s="52">
        <v>144.00000000000003</v>
      </c>
      <c r="FF58" s="53">
        <f t="shared" si="52"/>
        <v>0.72222222222222199</v>
      </c>
      <c r="FG58" s="49">
        <f t="shared" si="53"/>
        <v>0.94444444444444431</v>
      </c>
      <c r="FH58" s="52">
        <v>70.999999999999986</v>
      </c>
      <c r="FI58" s="52">
        <v>79.999999999999972</v>
      </c>
      <c r="FJ58" s="52">
        <v>81.999999999999986</v>
      </c>
      <c r="FK58" s="53">
        <f t="shared" si="54"/>
        <v>0.86585365853658536</v>
      </c>
      <c r="FL58" s="49">
        <f t="shared" si="55"/>
        <v>0.97560975609756084</v>
      </c>
      <c r="FN58" s="54" t="s">
        <v>296</v>
      </c>
      <c r="FO58" s="109">
        <v>25.999999999999996</v>
      </c>
      <c r="FP58" s="109">
        <v>30.999999999999996</v>
      </c>
      <c r="FQ58" s="109">
        <v>35</v>
      </c>
      <c r="FR58" s="53">
        <f t="shared" si="56"/>
        <v>0.74285714285714277</v>
      </c>
      <c r="FS58" s="49">
        <f t="shared" si="57"/>
        <v>0.88571428571428557</v>
      </c>
      <c r="FT58" s="109">
        <v>7</v>
      </c>
      <c r="FU58" s="109">
        <v>8</v>
      </c>
      <c r="FV58" s="109">
        <v>8</v>
      </c>
      <c r="FW58" s="53">
        <f t="shared" si="58"/>
        <v>0.875</v>
      </c>
      <c r="FX58" s="49">
        <f t="shared" si="59"/>
        <v>1</v>
      </c>
    </row>
    <row r="59" spans="1:252" x14ac:dyDescent="0.25">
      <c r="A59" s="48" t="s">
        <v>297</v>
      </c>
      <c r="B59" s="48" t="s">
        <v>333</v>
      </c>
      <c r="C59" s="48">
        <v>0</v>
      </c>
      <c r="D59" s="48">
        <v>0</v>
      </c>
      <c r="E59" s="48">
        <v>0</v>
      </c>
      <c r="F59" s="49" t="e">
        <f t="shared" si="0"/>
        <v>#DIV/0!</v>
      </c>
      <c r="G59" s="49" t="e">
        <f t="shared" si="1"/>
        <v>#DIV/0!</v>
      </c>
      <c r="H59" s="48">
        <v>0</v>
      </c>
      <c r="I59" s="48">
        <v>0</v>
      </c>
      <c r="J59" s="48">
        <v>0</v>
      </c>
      <c r="K59" s="49" t="e">
        <f t="shared" si="2"/>
        <v>#DIV/0!</v>
      </c>
      <c r="L59" s="49" t="e">
        <f t="shared" si="3"/>
        <v>#DIV/0!</v>
      </c>
      <c r="N59" s="48" t="s">
        <v>294</v>
      </c>
      <c r="O59" s="48">
        <v>128</v>
      </c>
      <c r="P59" s="48">
        <v>132</v>
      </c>
      <c r="Q59" s="48">
        <v>144</v>
      </c>
      <c r="R59" s="49">
        <f t="shared" si="4"/>
        <v>0.88888888888888884</v>
      </c>
      <c r="S59" s="49">
        <f t="shared" si="5"/>
        <v>0.91666666666666663</v>
      </c>
      <c r="T59" s="48">
        <v>10</v>
      </c>
      <c r="U59" s="48">
        <v>10</v>
      </c>
      <c r="V59" s="48">
        <v>11</v>
      </c>
      <c r="W59" s="49">
        <f t="shared" si="6"/>
        <v>0.90909090909090906</v>
      </c>
      <c r="X59" s="49">
        <f t="shared" si="7"/>
        <v>0.90909090909090906</v>
      </c>
      <c r="Z59" s="48" t="s">
        <v>294</v>
      </c>
      <c r="AA59" s="48">
        <v>103</v>
      </c>
      <c r="AB59" s="48">
        <v>108</v>
      </c>
      <c r="AC59" s="48">
        <v>119</v>
      </c>
      <c r="AD59" s="49">
        <f t="shared" si="8"/>
        <v>0.86554621848739499</v>
      </c>
      <c r="AE59" s="49">
        <f t="shared" si="9"/>
        <v>0.90756302521008403</v>
      </c>
      <c r="AF59" s="48">
        <v>16</v>
      </c>
      <c r="AG59" s="48">
        <v>20</v>
      </c>
      <c r="AH59" s="48">
        <v>22</v>
      </c>
      <c r="AI59" s="49">
        <f t="shared" si="10"/>
        <v>0.72727272727272729</v>
      </c>
      <c r="AJ59" s="49">
        <f t="shared" si="11"/>
        <v>0.90909090909090906</v>
      </c>
      <c r="AL59" s="48" t="s">
        <v>294</v>
      </c>
      <c r="AM59" s="48">
        <v>113</v>
      </c>
      <c r="AN59" s="48">
        <v>121</v>
      </c>
      <c r="AO59" s="48">
        <v>129</v>
      </c>
      <c r="AP59" s="49">
        <f t="shared" si="12"/>
        <v>0.87596899224806202</v>
      </c>
      <c r="AQ59" s="49">
        <f t="shared" si="13"/>
        <v>0.93798449612403101</v>
      </c>
      <c r="AR59" s="48">
        <v>10</v>
      </c>
      <c r="AS59" s="48">
        <v>14</v>
      </c>
      <c r="AT59" s="48">
        <v>14</v>
      </c>
      <c r="AU59" s="49">
        <f t="shared" si="14"/>
        <v>0.7142857142857143</v>
      </c>
      <c r="AV59" s="49">
        <f t="shared" si="15"/>
        <v>1</v>
      </c>
      <c r="AX59" s="48" t="s">
        <v>296</v>
      </c>
      <c r="AY59" s="48">
        <v>20</v>
      </c>
      <c r="AZ59" s="48">
        <v>32</v>
      </c>
      <c r="BA59" s="48">
        <v>37</v>
      </c>
      <c r="BB59" s="49">
        <f t="shared" si="16"/>
        <v>0.54054054054054057</v>
      </c>
      <c r="BC59" s="49">
        <f t="shared" si="17"/>
        <v>0.86486486486486491</v>
      </c>
      <c r="BD59" s="48">
        <v>4</v>
      </c>
      <c r="BE59" s="48">
        <v>7</v>
      </c>
      <c r="BF59" s="48">
        <v>8</v>
      </c>
      <c r="BG59" s="49">
        <f t="shared" si="18"/>
        <v>0.5</v>
      </c>
      <c r="BH59" s="49">
        <f t="shared" si="19"/>
        <v>0.875</v>
      </c>
      <c r="BJ59" s="48" t="s">
        <v>292</v>
      </c>
      <c r="BK59" s="48">
        <v>112</v>
      </c>
      <c r="BL59" s="48">
        <v>160</v>
      </c>
      <c r="BM59" s="48">
        <v>204</v>
      </c>
      <c r="BN59" s="49">
        <f t="shared" si="20"/>
        <v>0.5490196078431373</v>
      </c>
      <c r="BO59" s="49">
        <f t="shared" si="21"/>
        <v>0.78431372549019607</v>
      </c>
      <c r="BP59" s="48">
        <v>29</v>
      </c>
      <c r="BQ59" s="48">
        <v>40</v>
      </c>
      <c r="BR59" s="48">
        <v>51</v>
      </c>
      <c r="BS59" s="49">
        <f t="shared" si="22"/>
        <v>0.56862745098039214</v>
      </c>
      <c r="BT59" s="49">
        <f t="shared" si="23"/>
        <v>0.78431372549019607</v>
      </c>
      <c r="BV59" s="48" t="s">
        <v>297</v>
      </c>
      <c r="BW59" s="48">
        <v>0</v>
      </c>
      <c r="BX59" s="48">
        <v>0</v>
      </c>
      <c r="BY59" s="48">
        <v>0</v>
      </c>
      <c r="BZ59" s="49" t="e">
        <f t="shared" si="24"/>
        <v>#DIV/0!</v>
      </c>
      <c r="CA59" s="49" t="e">
        <f t="shared" si="25"/>
        <v>#DIV/0!</v>
      </c>
      <c r="CB59" s="48">
        <v>0</v>
      </c>
      <c r="CC59" s="48">
        <v>0</v>
      </c>
      <c r="CD59" s="48">
        <v>0</v>
      </c>
      <c r="CE59" s="49" t="e">
        <f t="shared" si="26"/>
        <v>#DIV/0!</v>
      </c>
      <c r="CF59" s="49" t="e">
        <f t="shared" si="27"/>
        <v>#DIV/0!</v>
      </c>
      <c r="CH59" s="48" t="s">
        <v>297</v>
      </c>
      <c r="CI59" s="48">
        <v>10</v>
      </c>
      <c r="CJ59" s="48">
        <v>10</v>
      </c>
      <c r="CK59" s="48">
        <v>10</v>
      </c>
      <c r="CL59" s="49">
        <f t="shared" si="28"/>
        <v>1</v>
      </c>
      <c r="CM59" s="49">
        <f t="shared" si="29"/>
        <v>1</v>
      </c>
      <c r="CN59" s="48">
        <v>4</v>
      </c>
      <c r="CO59" s="48">
        <v>5</v>
      </c>
      <c r="CP59" s="48">
        <v>5</v>
      </c>
      <c r="CQ59" s="49">
        <f t="shared" si="30"/>
        <v>0.8</v>
      </c>
      <c r="CR59" s="49">
        <f t="shared" si="31"/>
        <v>1</v>
      </c>
      <c r="DR59" s="48" t="s">
        <v>297</v>
      </c>
      <c r="DS59" s="48">
        <v>13</v>
      </c>
      <c r="DT59" s="48">
        <v>13</v>
      </c>
      <c r="DU59" s="48">
        <v>13</v>
      </c>
      <c r="DV59" s="49">
        <f t="shared" si="40"/>
        <v>1</v>
      </c>
      <c r="DW59" s="49">
        <f t="shared" si="41"/>
        <v>1</v>
      </c>
      <c r="DX59" s="48">
        <v>6</v>
      </c>
      <c r="DY59" s="48">
        <v>6</v>
      </c>
      <c r="DZ59" s="48">
        <v>6</v>
      </c>
      <c r="EA59" s="49">
        <f t="shared" si="42"/>
        <v>1</v>
      </c>
      <c r="EB59" s="49">
        <f t="shared" si="43"/>
        <v>1</v>
      </c>
      <c r="EP59" s="50" t="s">
        <v>296</v>
      </c>
      <c r="EQ59" s="51">
        <v>4</v>
      </c>
      <c r="ER59" s="51">
        <v>6</v>
      </c>
      <c r="ES59" s="51">
        <v>7</v>
      </c>
      <c r="ET59" s="49">
        <f t="shared" si="48"/>
        <v>0.5714285714285714</v>
      </c>
      <c r="EU59" s="49">
        <f t="shared" si="49"/>
        <v>0.8571428571428571</v>
      </c>
      <c r="EV59" s="52">
        <v>39.999999999999979</v>
      </c>
      <c r="EW59" s="52">
        <v>46.999999999999993</v>
      </c>
      <c r="EX59" s="52">
        <v>48</v>
      </c>
      <c r="EY59" s="53">
        <f t="shared" si="50"/>
        <v>0.83333333333333293</v>
      </c>
      <c r="EZ59" s="49">
        <f t="shared" si="51"/>
        <v>0.97916666666666652</v>
      </c>
      <c r="FB59" s="54" t="s">
        <v>294</v>
      </c>
      <c r="FC59" s="52">
        <v>78.000000000000028</v>
      </c>
      <c r="FD59" s="52">
        <v>79.000000000000028</v>
      </c>
      <c r="FE59" s="52">
        <v>81.000000000000014</v>
      </c>
      <c r="FF59" s="53">
        <f t="shared" si="52"/>
        <v>0.96296296296296313</v>
      </c>
      <c r="FG59" s="49">
        <f t="shared" si="53"/>
        <v>0.97530864197530887</v>
      </c>
      <c r="FH59" s="52">
        <v>16.999999999999996</v>
      </c>
      <c r="FI59" s="52">
        <v>18</v>
      </c>
      <c r="FJ59" s="52">
        <v>19</v>
      </c>
      <c r="FK59" s="53">
        <f t="shared" si="54"/>
        <v>0.89473684210526294</v>
      </c>
      <c r="FL59" s="49">
        <f t="shared" si="55"/>
        <v>0.94736842105263153</v>
      </c>
    </row>
    <row r="60" spans="1:252" x14ac:dyDescent="0.25">
      <c r="N60" s="48" t="s">
        <v>296</v>
      </c>
      <c r="O60" s="48">
        <v>21</v>
      </c>
      <c r="P60" s="48">
        <v>32</v>
      </c>
      <c r="Q60" s="48">
        <v>37</v>
      </c>
      <c r="R60" s="49">
        <f t="shared" si="4"/>
        <v>0.56756756756756754</v>
      </c>
      <c r="S60" s="49">
        <f t="shared" si="5"/>
        <v>0.86486486486486491</v>
      </c>
      <c r="T60" s="48">
        <v>3</v>
      </c>
      <c r="U60" s="48">
        <v>5</v>
      </c>
      <c r="V60" s="48">
        <v>5</v>
      </c>
      <c r="W60" s="49">
        <f t="shared" si="6"/>
        <v>0.6</v>
      </c>
      <c r="X60" s="49">
        <f t="shared" si="7"/>
        <v>1</v>
      </c>
      <c r="Z60" s="48" t="s">
        <v>296</v>
      </c>
      <c r="AA60" s="48">
        <v>10</v>
      </c>
      <c r="AB60" s="48">
        <v>15</v>
      </c>
      <c r="AC60" s="48">
        <v>16</v>
      </c>
      <c r="AD60" s="49">
        <f t="shared" si="8"/>
        <v>0.625</v>
      </c>
      <c r="AE60" s="49">
        <f t="shared" si="9"/>
        <v>0.9375</v>
      </c>
      <c r="AF60" s="48">
        <v>3</v>
      </c>
      <c r="AG60" s="48">
        <v>4</v>
      </c>
      <c r="AH60" s="48">
        <v>4</v>
      </c>
      <c r="AI60" s="49">
        <f t="shared" si="10"/>
        <v>0.75</v>
      </c>
      <c r="AJ60" s="49">
        <f t="shared" si="11"/>
        <v>1</v>
      </c>
      <c r="AL60" s="48" t="s">
        <v>296</v>
      </c>
      <c r="AM60" s="48">
        <v>10</v>
      </c>
      <c r="AN60" s="48">
        <v>14</v>
      </c>
      <c r="AO60" s="48">
        <v>18</v>
      </c>
      <c r="AP60" s="49">
        <f t="shared" si="12"/>
        <v>0.55555555555555558</v>
      </c>
      <c r="AQ60" s="49">
        <f t="shared" si="13"/>
        <v>0.77777777777777779</v>
      </c>
      <c r="AR60" s="48">
        <v>3</v>
      </c>
      <c r="AS60" s="48">
        <v>5</v>
      </c>
      <c r="AT60" s="48">
        <v>6</v>
      </c>
      <c r="AU60" s="49">
        <f t="shared" si="14"/>
        <v>0.5</v>
      </c>
      <c r="AV60" s="49">
        <f t="shared" si="15"/>
        <v>0.83333333333333337</v>
      </c>
      <c r="AX60" s="48" t="s">
        <v>297</v>
      </c>
      <c r="AY60" s="48">
        <v>0</v>
      </c>
      <c r="AZ60" s="48">
        <v>0</v>
      </c>
      <c r="BA60" s="48">
        <v>0</v>
      </c>
      <c r="BB60" s="49" t="e">
        <f t="shared" si="16"/>
        <v>#DIV/0!</v>
      </c>
      <c r="BC60" s="49" t="e">
        <f t="shared" si="17"/>
        <v>#DIV/0!</v>
      </c>
      <c r="BD60" s="48">
        <v>0</v>
      </c>
      <c r="BE60" s="48">
        <v>0</v>
      </c>
      <c r="BF60" s="48">
        <v>0</v>
      </c>
      <c r="BG60" s="49" t="e">
        <f t="shared" si="18"/>
        <v>#DIV/0!</v>
      </c>
      <c r="BH60" s="49" t="e">
        <f t="shared" si="19"/>
        <v>#DIV/0!</v>
      </c>
      <c r="BJ60" s="48" t="s">
        <v>293</v>
      </c>
      <c r="BK60" s="48">
        <v>293</v>
      </c>
      <c r="BL60" s="48">
        <v>355</v>
      </c>
      <c r="BM60" s="48">
        <v>417</v>
      </c>
      <c r="BN60" s="49">
        <f t="shared" si="20"/>
        <v>0.70263788968824936</v>
      </c>
      <c r="BO60" s="49">
        <f t="shared" si="21"/>
        <v>0.85131894484412474</v>
      </c>
      <c r="BP60" s="48">
        <v>104</v>
      </c>
      <c r="BQ60" s="48">
        <v>118</v>
      </c>
      <c r="BR60" s="48">
        <v>134</v>
      </c>
      <c r="BS60" s="49">
        <f t="shared" si="22"/>
        <v>0.77611940298507465</v>
      </c>
      <c r="BT60" s="49">
        <f t="shared" si="23"/>
        <v>0.88059701492537312</v>
      </c>
      <c r="FB60" s="54" t="s">
        <v>296</v>
      </c>
      <c r="FC60" s="52">
        <v>39.999999999999979</v>
      </c>
      <c r="FD60" s="52">
        <v>46.999999999999993</v>
      </c>
      <c r="FE60" s="52">
        <v>48</v>
      </c>
      <c r="FF60" s="53">
        <f t="shared" si="52"/>
        <v>0.83333333333333293</v>
      </c>
      <c r="FG60" s="49">
        <f t="shared" si="53"/>
        <v>0.97916666666666652</v>
      </c>
      <c r="FH60" s="52">
        <v>4</v>
      </c>
      <c r="FI60" s="52">
        <v>6</v>
      </c>
      <c r="FJ60" s="52">
        <v>6</v>
      </c>
      <c r="FK60" s="53">
        <f t="shared" si="54"/>
        <v>0.66666666666666663</v>
      </c>
      <c r="FL60" s="49">
        <f t="shared" si="55"/>
        <v>1</v>
      </c>
    </row>
    <row r="61" spans="1:252" x14ac:dyDescent="0.25">
      <c r="N61" s="48" t="s">
        <v>297</v>
      </c>
      <c r="O61" s="48">
        <v>10</v>
      </c>
      <c r="P61" s="48">
        <v>12</v>
      </c>
      <c r="Q61" s="48">
        <v>13</v>
      </c>
      <c r="R61" s="49">
        <f t="shared" si="4"/>
        <v>0.76923076923076927</v>
      </c>
      <c r="S61" s="49">
        <f t="shared" si="5"/>
        <v>0.92307692307692313</v>
      </c>
      <c r="T61" s="48">
        <v>1</v>
      </c>
      <c r="U61" s="48">
        <v>2</v>
      </c>
      <c r="V61" s="48">
        <v>2</v>
      </c>
      <c r="W61" s="49">
        <f t="shared" si="6"/>
        <v>0.5</v>
      </c>
      <c r="X61" s="49">
        <f t="shared" si="7"/>
        <v>1</v>
      </c>
      <c r="Z61" s="48" t="s">
        <v>297</v>
      </c>
      <c r="AA61" s="48">
        <v>0</v>
      </c>
      <c r="AB61" s="48">
        <v>0</v>
      </c>
      <c r="AC61" s="48">
        <v>0</v>
      </c>
      <c r="AD61" s="49" t="e">
        <f t="shared" si="8"/>
        <v>#DIV/0!</v>
      </c>
      <c r="AE61" s="49" t="e">
        <f t="shared" si="9"/>
        <v>#DIV/0!</v>
      </c>
      <c r="AF61" s="48">
        <v>0</v>
      </c>
      <c r="AG61" s="48">
        <v>0</v>
      </c>
      <c r="AH61" s="48">
        <v>0</v>
      </c>
      <c r="AI61" s="49" t="e">
        <f t="shared" si="10"/>
        <v>#DIV/0!</v>
      </c>
      <c r="AJ61" s="49" t="e">
        <f t="shared" si="11"/>
        <v>#DIV/0!</v>
      </c>
      <c r="AL61" s="48" t="s">
        <v>297</v>
      </c>
      <c r="AM61" s="48">
        <v>8</v>
      </c>
      <c r="AN61" s="48">
        <v>11</v>
      </c>
      <c r="AO61" s="48">
        <v>12</v>
      </c>
      <c r="AP61" s="49">
        <f t="shared" si="12"/>
        <v>0.66666666666666663</v>
      </c>
      <c r="AQ61" s="49">
        <f t="shared" si="13"/>
        <v>0.91666666666666663</v>
      </c>
      <c r="AR61" s="48">
        <v>0</v>
      </c>
      <c r="AS61" s="48">
        <v>0</v>
      </c>
      <c r="AT61" s="48">
        <v>0</v>
      </c>
      <c r="AU61" s="49" t="e">
        <f t="shared" si="14"/>
        <v>#DIV/0!</v>
      </c>
      <c r="AV61" s="49" t="e">
        <f t="shared" si="15"/>
        <v>#DIV/0!</v>
      </c>
      <c r="BJ61" s="48" t="s">
        <v>294</v>
      </c>
      <c r="BK61" s="48">
        <v>100</v>
      </c>
      <c r="BL61" s="48">
        <v>107</v>
      </c>
      <c r="BM61" s="48">
        <v>114</v>
      </c>
      <c r="BN61" s="49">
        <f t="shared" si="20"/>
        <v>0.8771929824561403</v>
      </c>
      <c r="BO61" s="49">
        <f t="shared" si="21"/>
        <v>0.93859649122807021</v>
      </c>
      <c r="BP61" s="48">
        <v>11</v>
      </c>
      <c r="BQ61" s="48">
        <v>12</v>
      </c>
      <c r="BR61" s="48">
        <v>12</v>
      </c>
      <c r="BS61" s="49">
        <f t="shared" si="22"/>
        <v>0.91666666666666663</v>
      </c>
      <c r="BT61" s="49">
        <f t="shared" si="23"/>
        <v>1</v>
      </c>
    </row>
    <row r="62" spans="1:252" x14ac:dyDescent="0.25">
      <c r="BJ62" s="48" t="s">
        <v>296</v>
      </c>
      <c r="BK62" s="48">
        <v>41</v>
      </c>
      <c r="BL62" s="48">
        <v>49</v>
      </c>
      <c r="BM62" s="48">
        <v>55</v>
      </c>
      <c r="BN62" s="49">
        <f t="shared" si="20"/>
        <v>0.74545454545454548</v>
      </c>
      <c r="BO62" s="49">
        <f t="shared" si="21"/>
        <v>0.89090909090909087</v>
      </c>
      <c r="BP62" s="48">
        <v>3</v>
      </c>
      <c r="BQ62" s="48">
        <v>8</v>
      </c>
      <c r="BR62" s="48">
        <v>10</v>
      </c>
      <c r="BS62" s="49">
        <f t="shared" si="22"/>
        <v>0.3</v>
      </c>
      <c r="BT62" s="49">
        <f t="shared" si="23"/>
        <v>0.8</v>
      </c>
    </row>
    <row r="63" spans="1:252" x14ac:dyDescent="0.25">
      <c r="BJ63" s="48" t="s">
        <v>297</v>
      </c>
      <c r="BK63" s="48">
        <v>6</v>
      </c>
      <c r="BL63" s="48">
        <v>7</v>
      </c>
      <c r="BM63" s="48">
        <v>9</v>
      </c>
      <c r="BN63" s="49">
        <f t="shared" si="20"/>
        <v>0.66666666666666663</v>
      </c>
      <c r="BO63" s="49">
        <f t="shared" si="21"/>
        <v>0.77777777777777779</v>
      </c>
      <c r="BP63" s="48">
        <v>0</v>
      </c>
      <c r="BQ63" s="48">
        <v>2</v>
      </c>
      <c r="BR63" s="48">
        <v>3</v>
      </c>
      <c r="BS63" s="49">
        <f t="shared" si="22"/>
        <v>0</v>
      </c>
      <c r="BT63" s="49">
        <f t="shared" si="23"/>
        <v>0.66666666666666663</v>
      </c>
    </row>
    <row r="221" spans="11:11" x14ac:dyDescent="0.25">
      <c r="K221">
        <f>SUM(I221:J221)</f>
        <v>0</v>
      </c>
    </row>
  </sheetData>
  <mergeCells count="63">
    <mergeCell ref="GY3:HH3"/>
    <mergeCell ref="GY4:HB4"/>
    <mergeCell ref="HD4:HH4"/>
    <mergeCell ref="GA3:GJ3"/>
    <mergeCell ref="GA4:GD4"/>
    <mergeCell ref="GF4:GJ4"/>
    <mergeCell ref="GM3:GV3"/>
    <mergeCell ref="GM4:GP4"/>
    <mergeCell ref="GR4:GV4"/>
    <mergeCell ref="FO3:FX3"/>
    <mergeCell ref="FO4:FR4"/>
    <mergeCell ref="FT4:FX4"/>
    <mergeCell ref="EQ3:EZ3"/>
    <mergeCell ref="EQ4:ET4"/>
    <mergeCell ref="EV4:EZ4"/>
    <mergeCell ref="FC3:FL3"/>
    <mergeCell ref="FC4:FF4"/>
    <mergeCell ref="FH4:FL4"/>
    <mergeCell ref="DS3:EB3"/>
    <mergeCell ref="DS4:DV4"/>
    <mergeCell ref="DX4:EB4"/>
    <mergeCell ref="EE3:EN3"/>
    <mergeCell ref="EE4:EH4"/>
    <mergeCell ref="EJ4:EN4"/>
    <mergeCell ref="CU3:DD3"/>
    <mergeCell ref="CU4:CX4"/>
    <mergeCell ref="CZ4:DD4"/>
    <mergeCell ref="DG3:DP3"/>
    <mergeCell ref="DG4:DJ4"/>
    <mergeCell ref="DL4:DP4"/>
    <mergeCell ref="BW3:CF3"/>
    <mergeCell ref="BW4:BZ4"/>
    <mergeCell ref="CB4:CF4"/>
    <mergeCell ref="CI3:CR3"/>
    <mergeCell ref="CI4:CL4"/>
    <mergeCell ref="CN4:CR4"/>
    <mergeCell ref="AA3:AJ3"/>
    <mergeCell ref="AA4:AD4"/>
    <mergeCell ref="AF4:AJ4"/>
    <mergeCell ref="AM3:AV3"/>
    <mergeCell ref="AM4:AP4"/>
    <mergeCell ref="AR4:AV4"/>
    <mergeCell ref="C4:F4"/>
    <mergeCell ref="H4:L4"/>
    <mergeCell ref="C3:L3"/>
    <mergeCell ref="O3:X3"/>
    <mergeCell ref="O4:R4"/>
    <mergeCell ref="T4:X4"/>
    <mergeCell ref="AY3:BH3"/>
    <mergeCell ref="AY4:BB4"/>
    <mergeCell ref="BD4:BH4"/>
    <mergeCell ref="BK3:BT3"/>
    <mergeCell ref="BK4:BN4"/>
    <mergeCell ref="BP4:BT4"/>
    <mergeCell ref="II3:IR3"/>
    <mergeCell ref="II4:IL4"/>
    <mergeCell ref="IN4:IR4"/>
    <mergeCell ref="HK3:HT3"/>
    <mergeCell ref="HK4:HN4"/>
    <mergeCell ref="HP4:HT4"/>
    <mergeCell ref="HW3:IF3"/>
    <mergeCell ref="HW4:HZ4"/>
    <mergeCell ref="IB4:IF4"/>
  </mergeCells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L27" sqref="L27"/>
    </sheetView>
  </sheetViews>
  <sheetFormatPr defaultRowHeight="13.2" x14ac:dyDescent="0.25"/>
  <cols>
    <col min="1" max="1" width="15.88671875" customWidth="1"/>
    <col min="14" max="14" width="13" customWidth="1"/>
  </cols>
  <sheetData>
    <row r="1" spans="1:15" x14ac:dyDescent="0.25">
      <c r="A1" s="23"/>
      <c r="B1" s="113" t="s">
        <v>4</v>
      </c>
      <c r="C1" s="113"/>
      <c r="D1" s="113"/>
      <c r="E1" s="113"/>
      <c r="F1" s="113"/>
      <c r="G1" s="113"/>
      <c r="H1" s="23"/>
      <c r="I1" s="113" t="s">
        <v>349</v>
      </c>
      <c r="J1" s="113"/>
      <c r="K1" s="113"/>
      <c r="L1" s="113"/>
      <c r="M1" s="113"/>
      <c r="N1" s="113"/>
      <c r="O1" s="24"/>
    </row>
    <row r="2" spans="1:15" x14ac:dyDescent="0.25">
      <c r="A2" s="23"/>
      <c r="B2" s="25" t="s">
        <v>0</v>
      </c>
      <c r="C2" s="25" t="s">
        <v>1</v>
      </c>
      <c r="D2" s="25" t="s">
        <v>2</v>
      </c>
      <c r="E2" s="23"/>
      <c r="F2" s="25" t="s">
        <v>0</v>
      </c>
      <c r="G2" s="25" t="s">
        <v>1</v>
      </c>
      <c r="H2" s="23"/>
      <c r="I2" s="25" t="s">
        <v>0</v>
      </c>
      <c r="J2" s="25" t="s">
        <v>1</v>
      </c>
      <c r="K2" s="25" t="s">
        <v>2</v>
      </c>
      <c r="L2" s="23"/>
      <c r="M2" s="25" t="s">
        <v>0</v>
      </c>
      <c r="N2" s="25" t="s">
        <v>1</v>
      </c>
    </row>
    <row r="3" spans="1:15" x14ac:dyDescent="0.25">
      <c r="A3" s="48" t="s">
        <v>7</v>
      </c>
      <c r="B3" s="87">
        <v>3357</v>
      </c>
      <c r="C3" s="87">
        <v>1999</v>
      </c>
      <c r="D3" s="87">
        <v>5356</v>
      </c>
      <c r="E3" s="87"/>
      <c r="F3" s="88">
        <v>0.62677371172516805</v>
      </c>
      <c r="G3" s="88">
        <v>0.37322628827483195</v>
      </c>
      <c r="H3" s="48"/>
      <c r="I3" s="87">
        <v>414</v>
      </c>
      <c r="J3" s="87">
        <v>395</v>
      </c>
      <c r="K3" s="87">
        <v>809</v>
      </c>
      <c r="L3" s="87"/>
      <c r="M3" s="88">
        <v>0.51174289245982696</v>
      </c>
      <c r="N3" s="88">
        <v>0.48825710754017304</v>
      </c>
    </row>
    <row r="4" spans="1:15" ht="13.2" customHeight="1" x14ac:dyDescent="0.25">
      <c r="A4" s="48" t="s">
        <v>8</v>
      </c>
      <c r="B4" s="48">
        <v>3785</v>
      </c>
      <c r="C4" s="48">
        <v>2192</v>
      </c>
      <c r="D4" s="87">
        <v>5977</v>
      </c>
      <c r="E4" s="48"/>
      <c r="F4" s="88">
        <v>0.63326083319391002</v>
      </c>
      <c r="G4" s="88">
        <v>0.36673916680609003</v>
      </c>
      <c r="H4" s="48"/>
      <c r="I4" s="48">
        <v>331</v>
      </c>
      <c r="J4" s="48">
        <v>316</v>
      </c>
      <c r="K4" s="87">
        <v>647</v>
      </c>
      <c r="L4" s="48"/>
      <c r="M4" s="88">
        <v>0.51159196290571873</v>
      </c>
      <c r="N4" s="88">
        <v>0.48840803709428132</v>
      </c>
    </row>
    <row r="5" spans="1:15" x14ac:dyDescent="0.25">
      <c r="A5" s="48" t="s">
        <v>9</v>
      </c>
      <c r="B5" s="48">
        <v>3069</v>
      </c>
      <c r="C5" s="48">
        <v>1835</v>
      </c>
      <c r="D5" s="87">
        <v>4904</v>
      </c>
      <c r="E5" s="48"/>
      <c r="F5" s="88">
        <v>0.62581566068515493</v>
      </c>
      <c r="G5" s="88">
        <v>0.37418433931484502</v>
      </c>
      <c r="H5" s="48"/>
      <c r="I5" s="48">
        <v>451</v>
      </c>
      <c r="J5" s="48">
        <v>393</v>
      </c>
      <c r="K5" s="87">
        <v>844</v>
      </c>
      <c r="L5" s="48"/>
      <c r="M5" s="88">
        <v>0.53436018957345977</v>
      </c>
      <c r="N5" s="88">
        <v>0.46563981042654029</v>
      </c>
    </row>
    <row r="6" spans="1:15" x14ac:dyDescent="0.25">
      <c r="A6" s="48" t="s">
        <v>10</v>
      </c>
      <c r="B6" s="48">
        <v>3459</v>
      </c>
      <c r="C6" s="48">
        <v>2027</v>
      </c>
      <c r="D6" s="87">
        <v>5486</v>
      </c>
      <c r="E6" s="48"/>
      <c r="F6" s="88">
        <v>0.63051403572730591</v>
      </c>
      <c r="G6" s="88">
        <v>0.36948596427269415</v>
      </c>
      <c r="H6" s="48"/>
      <c r="I6" s="48">
        <v>299</v>
      </c>
      <c r="J6" s="48">
        <v>300</v>
      </c>
      <c r="K6" s="87">
        <v>599</v>
      </c>
      <c r="L6" s="48"/>
      <c r="M6" s="88">
        <v>0.4991652754590985</v>
      </c>
      <c r="N6" s="88">
        <v>0.5008347245409015</v>
      </c>
    </row>
    <row r="7" spans="1:15" x14ac:dyDescent="0.25">
      <c r="A7" s="48" t="s">
        <v>11</v>
      </c>
      <c r="B7" s="48">
        <v>3125</v>
      </c>
      <c r="C7" s="48">
        <v>1836</v>
      </c>
      <c r="D7" s="87">
        <v>4961</v>
      </c>
      <c r="E7" s="48"/>
      <c r="F7" s="88">
        <v>0.62991332392662769</v>
      </c>
      <c r="G7" s="89">
        <v>0.37008667607337231</v>
      </c>
      <c r="H7" s="48"/>
      <c r="I7" s="48">
        <v>462</v>
      </c>
      <c r="J7" s="48">
        <v>383</v>
      </c>
      <c r="K7" s="87">
        <v>845</v>
      </c>
      <c r="L7" s="48"/>
      <c r="M7" s="88">
        <v>0.54674556213017755</v>
      </c>
      <c r="N7" s="88">
        <v>0.4532544378698225</v>
      </c>
    </row>
    <row r="8" spans="1:15" x14ac:dyDescent="0.25">
      <c r="A8" s="48" t="s">
        <v>12</v>
      </c>
      <c r="B8" s="48">
        <v>3204</v>
      </c>
      <c r="C8" s="48">
        <v>1803</v>
      </c>
      <c r="D8" s="87">
        <v>5007</v>
      </c>
      <c r="E8" s="48"/>
      <c r="F8" s="88">
        <v>0.63990413421210302</v>
      </c>
      <c r="G8" s="89">
        <v>0.36009586578789693</v>
      </c>
      <c r="H8" s="48"/>
      <c r="I8" s="48">
        <v>308</v>
      </c>
      <c r="J8" s="48">
        <v>260</v>
      </c>
      <c r="K8" s="87">
        <v>568</v>
      </c>
      <c r="L8" s="48"/>
      <c r="M8" s="88">
        <v>0.54225352112676062</v>
      </c>
      <c r="N8" s="88">
        <v>0.45774647887323944</v>
      </c>
    </row>
    <row r="9" spans="1:15" x14ac:dyDescent="0.25">
      <c r="A9" s="48" t="s">
        <v>13</v>
      </c>
      <c r="B9" s="48">
        <v>3037</v>
      </c>
      <c r="C9" s="48">
        <v>1713</v>
      </c>
      <c r="D9" s="87">
        <v>4750</v>
      </c>
      <c r="E9" s="48"/>
      <c r="F9" s="88">
        <v>0.63936842105263159</v>
      </c>
      <c r="G9" s="88">
        <v>0.36063157894736841</v>
      </c>
      <c r="H9" s="48"/>
      <c r="I9" s="48">
        <v>451</v>
      </c>
      <c r="J9" s="48">
        <v>376</v>
      </c>
      <c r="K9" s="87">
        <v>827</v>
      </c>
      <c r="L9" s="48"/>
      <c r="M9" s="88">
        <v>0.54534461910519949</v>
      </c>
      <c r="N9" s="88">
        <v>0.45465538089480051</v>
      </c>
    </row>
    <row r="10" spans="1:15" x14ac:dyDescent="0.25">
      <c r="A10" s="48" t="s">
        <v>14</v>
      </c>
      <c r="B10" s="48">
        <v>3165</v>
      </c>
      <c r="C10" s="48">
        <v>1887</v>
      </c>
      <c r="D10" s="87">
        <v>5052</v>
      </c>
      <c r="E10" s="48"/>
      <c r="F10" s="88">
        <v>0.62648456057007129</v>
      </c>
      <c r="G10" s="88">
        <v>0.37351543942992876</v>
      </c>
      <c r="H10" s="48"/>
      <c r="I10" s="48">
        <v>271</v>
      </c>
      <c r="J10" s="48">
        <v>256</v>
      </c>
      <c r="K10" s="87">
        <v>527</v>
      </c>
      <c r="L10" s="48"/>
      <c r="M10" s="88">
        <v>0.51423149905123344</v>
      </c>
      <c r="N10" s="88">
        <v>0.48576850094876661</v>
      </c>
    </row>
    <row r="11" spans="1:15" x14ac:dyDescent="0.25">
      <c r="A11" s="48" t="s">
        <v>15</v>
      </c>
      <c r="B11" s="48">
        <v>2938</v>
      </c>
      <c r="C11" s="48">
        <v>1703</v>
      </c>
      <c r="D11" s="87">
        <v>4641</v>
      </c>
      <c r="E11" s="48"/>
      <c r="F11" s="88">
        <v>0.63305322128851538</v>
      </c>
      <c r="G11" s="88">
        <v>0.36694677871148457</v>
      </c>
      <c r="H11" s="48"/>
      <c r="I11" s="48">
        <v>390</v>
      </c>
      <c r="J11" s="48">
        <v>376</v>
      </c>
      <c r="K11" s="87">
        <v>766</v>
      </c>
      <c r="L11" s="48"/>
      <c r="M11" s="88">
        <v>0.50913838120104438</v>
      </c>
      <c r="N11" s="88">
        <v>0.49086161879895562</v>
      </c>
    </row>
    <row r="12" spans="1:15" x14ac:dyDescent="0.25">
      <c r="A12" s="48" t="s">
        <v>16</v>
      </c>
      <c r="B12" s="48">
        <v>3097</v>
      </c>
      <c r="C12" s="48">
        <v>1808</v>
      </c>
      <c r="D12" s="87">
        <v>4905</v>
      </c>
      <c r="E12" s="48"/>
      <c r="F12" s="88">
        <v>0.63139653414882768</v>
      </c>
      <c r="G12" s="88">
        <v>0.36860346585117226</v>
      </c>
      <c r="H12" s="48"/>
      <c r="I12" s="48">
        <v>237</v>
      </c>
      <c r="J12" s="48">
        <v>203</v>
      </c>
      <c r="K12" s="87">
        <v>440</v>
      </c>
      <c r="L12" s="48"/>
      <c r="M12" s="88">
        <v>0.53863636363636369</v>
      </c>
      <c r="N12" s="88">
        <v>0.46136363636363636</v>
      </c>
    </row>
    <row r="13" spans="1:15" x14ac:dyDescent="0.25">
      <c r="A13" s="48" t="s">
        <v>17</v>
      </c>
      <c r="B13" s="48">
        <v>2942</v>
      </c>
      <c r="C13" s="48">
        <v>1772</v>
      </c>
      <c r="D13" s="87">
        <v>4714</v>
      </c>
      <c r="E13" s="48"/>
      <c r="F13" s="88">
        <v>0.62409843020789135</v>
      </c>
      <c r="G13" s="88">
        <v>0.37590156979210859</v>
      </c>
      <c r="H13" s="48"/>
      <c r="I13" s="48">
        <v>379</v>
      </c>
      <c r="J13" s="48">
        <v>401</v>
      </c>
      <c r="K13" s="87">
        <v>780</v>
      </c>
      <c r="L13" s="48"/>
      <c r="M13" s="88">
        <v>0.48589743589743589</v>
      </c>
      <c r="N13" s="88">
        <v>0.51410256410256405</v>
      </c>
    </row>
    <row r="14" spans="1:15" x14ac:dyDescent="0.25">
      <c r="A14" s="48" t="s">
        <v>18</v>
      </c>
      <c r="B14" s="48">
        <v>3229</v>
      </c>
      <c r="C14" s="48">
        <v>1792</v>
      </c>
      <c r="D14" s="87">
        <v>5021</v>
      </c>
      <c r="E14" s="48"/>
      <c r="F14" s="88">
        <v>0.64309898426608247</v>
      </c>
      <c r="G14" s="88">
        <v>0.35690101573391753</v>
      </c>
      <c r="H14" s="48"/>
      <c r="I14" s="48">
        <v>274</v>
      </c>
      <c r="J14" s="48">
        <v>217</v>
      </c>
      <c r="K14" s="87">
        <v>491</v>
      </c>
      <c r="L14" s="48"/>
      <c r="M14" s="88">
        <v>0.55804480651731159</v>
      </c>
      <c r="N14" s="88">
        <v>0.44195519348268841</v>
      </c>
    </row>
    <row r="15" spans="1:15" x14ac:dyDescent="0.25">
      <c r="A15" s="48" t="s">
        <v>19</v>
      </c>
      <c r="B15" s="48">
        <v>3008</v>
      </c>
      <c r="C15" s="48">
        <v>1734</v>
      </c>
      <c r="D15" s="87">
        <v>4742</v>
      </c>
      <c r="E15" s="48"/>
      <c r="F15" s="88">
        <v>0.63433150569380004</v>
      </c>
      <c r="G15" s="88">
        <v>0.36566849430619991</v>
      </c>
      <c r="H15" s="48"/>
      <c r="I15" s="48">
        <v>410</v>
      </c>
      <c r="J15" s="48">
        <v>374</v>
      </c>
      <c r="K15" s="87">
        <v>784</v>
      </c>
      <c r="L15" s="48"/>
      <c r="M15" s="88">
        <v>0.52295918367346939</v>
      </c>
      <c r="N15" s="88">
        <v>0.47704081632653061</v>
      </c>
    </row>
    <row r="16" spans="1:15" x14ac:dyDescent="0.25">
      <c r="A16" s="48" t="s">
        <v>20</v>
      </c>
      <c r="B16" s="48">
        <v>3395</v>
      </c>
      <c r="C16" s="48">
        <v>1994</v>
      </c>
      <c r="D16" s="87">
        <v>5389</v>
      </c>
      <c r="E16" s="48"/>
      <c r="F16" s="88">
        <v>0.62998701057710149</v>
      </c>
      <c r="G16" s="88">
        <v>0.37001298942289851</v>
      </c>
      <c r="H16" s="48"/>
      <c r="I16" s="48">
        <v>238</v>
      </c>
      <c r="J16" s="48">
        <v>221</v>
      </c>
      <c r="K16" s="87">
        <v>459</v>
      </c>
      <c r="L16" s="48"/>
      <c r="M16" s="88">
        <v>0.51851851851851849</v>
      </c>
      <c r="N16" s="88">
        <v>0.48148148148148145</v>
      </c>
    </row>
    <row r="17" spans="1:16" x14ac:dyDescent="0.25">
      <c r="A17" s="48" t="s">
        <v>21</v>
      </c>
      <c r="B17" s="48">
        <v>3132</v>
      </c>
      <c r="C17" s="48">
        <v>1815</v>
      </c>
      <c r="D17" s="87">
        <v>4947</v>
      </c>
      <c r="E17" s="48"/>
      <c r="F17" s="88">
        <v>0.63311097634930258</v>
      </c>
      <c r="G17" s="88">
        <v>0.36688902365069737</v>
      </c>
      <c r="H17" s="48"/>
      <c r="I17" s="48">
        <v>436</v>
      </c>
      <c r="J17" s="48">
        <v>397</v>
      </c>
      <c r="K17" s="87">
        <v>833</v>
      </c>
      <c r="L17" s="48"/>
      <c r="M17" s="88">
        <v>0.52340936374549818</v>
      </c>
      <c r="N17" s="88">
        <v>0.47659063625450182</v>
      </c>
    </row>
    <row r="18" spans="1:16" x14ac:dyDescent="0.25">
      <c r="A18" s="48" t="s">
        <v>22</v>
      </c>
      <c r="B18" s="48">
        <v>3629</v>
      </c>
      <c r="C18" s="48">
        <v>2124</v>
      </c>
      <c r="D18" s="87">
        <v>5753</v>
      </c>
      <c r="E18" s="48"/>
      <c r="F18" s="88">
        <v>0.63080132104988706</v>
      </c>
      <c r="G18" s="88">
        <v>0.36919867895011299</v>
      </c>
      <c r="H18" s="48"/>
      <c r="I18" s="48">
        <v>304</v>
      </c>
      <c r="J18" s="90">
        <v>290</v>
      </c>
      <c r="K18" s="87">
        <v>594</v>
      </c>
      <c r="L18" s="48"/>
      <c r="M18" s="88">
        <v>0.51178451178451179</v>
      </c>
      <c r="N18" s="88">
        <v>0.48821548821548821</v>
      </c>
    </row>
    <row r="19" spans="1:16" x14ac:dyDescent="0.25">
      <c r="A19" s="48" t="s">
        <v>155</v>
      </c>
      <c r="B19" s="48">
        <v>3182</v>
      </c>
      <c r="C19" s="48">
        <v>1890</v>
      </c>
      <c r="D19" s="87">
        <v>5072</v>
      </c>
      <c r="E19" s="48"/>
      <c r="F19" s="88">
        <v>0.62736593059936907</v>
      </c>
      <c r="G19" s="88">
        <v>0.37263406940063093</v>
      </c>
      <c r="H19" s="48"/>
      <c r="I19" s="48">
        <v>152</v>
      </c>
      <c r="J19" s="90">
        <v>183</v>
      </c>
      <c r="K19" s="87">
        <v>335</v>
      </c>
      <c r="L19" s="48"/>
      <c r="M19" s="88">
        <v>0.45373134328358211</v>
      </c>
      <c r="N19" s="88">
        <v>0.54626865671641789</v>
      </c>
    </row>
    <row r="20" spans="1:16" x14ac:dyDescent="0.25">
      <c r="A20" s="48" t="s">
        <v>157</v>
      </c>
      <c r="B20" s="48">
        <v>3036</v>
      </c>
      <c r="C20" s="48">
        <v>1835</v>
      </c>
      <c r="D20" s="87">
        <v>4871</v>
      </c>
      <c r="E20" s="48"/>
      <c r="F20" s="88">
        <v>0.62328064052555943</v>
      </c>
      <c r="G20" s="88">
        <v>0.37671935947444057</v>
      </c>
      <c r="H20" s="48"/>
      <c r="I20" s="48">
        <v>112</v>
      </c>
      <c r="J20" s="90">
        <v>117</v>
      </c>
      <c r="K20" s="87">
        <v>229</v>
      </c>
      <c r="L20" s="48"/>
      <c r="M20" s="88">
        <v>0.48908296943231439</v>
      </c>
      <c r="N20" s="88">
        <v>0.51091703056768556</v>
      </c>
    </row>
    <row r="21" spans="1:16" x14ac:dyDescent="0.25">
      <c r="A21" s="48" t="s">
        <v>160</v>
      </c>
      <c r="B21" s="48">
        <v>2871</v>
      </c>
      <c r="C21" s="48">
        <v>1839</v>
      </c>
      <c r="D21" s="87">
        <v>4710</v>
      </c>
      <c r="E21" s="48"/>
      <c r="F21" s="88">
        <v>0.60955414012738851</v>
      </c>
      <c r="G21" s="88">
        <v>0.39044585987261149</v>
      </c>
      <c r="H21" s="48"/>
      <c r="I21" s="91">
        <v>216</v>
      </c>
      <c r="J21" s="90">
        <v>215</v>
      </c>
      <c r="K21" s="87">
        <v>431</v>
      </c>
      <c r="L21" s="48"/>
      <c r="M21" s="88">
        <v>0.50116009280742457</v>
      </c>
      <c r="N21" s="88">
        <v>0.49883990719257543</v>
      </c>
    </row>
    <row r="22" spans="1:16" x14ac:dyDescent="0.25">
      <c r="A22" s="48" t="s">
        <v>161</v>
      </c>
      <c r="B22" s="48">
        <v>2969</v>
      </c>
      <c r="C22" s="48">
        <v>1886</v>
      </c>
      <c r="D22" s="87">
        <v>4855</v>
      </c>
      <c r="E22" s="48"/>
      <c r="F22" s="88">
        <v>0.61153450051493308</v>
      </c>
      <c r="G22" s="88">
        <v>0.38846549948506692</v>
      </c>
      <c r="H22" s="48"/>
      <c r="I22" s="91">
        <v>206</v>
      </c>
      <c r="J22" s="92">
        <v>204</v>
      </c>
      <c r="K22" s="87">
        <v>410</v>
      </c>
      <c r="L22" s="93"/>
      <c r="M22" s="88">
        <v>0.5024390243902439</v>
      </c>
      <c r="N22" s="88">
        <v>0.4975609756097561</v>
      </c>
      <c r="O22" s="2"/>
      <c r="P22" s="1"/>
    </row>
    <row r="23" spans="1:16" x14ac:dyDescent="0.25">
      <c r="A23" s="48" t="s">
        <v>163</v>
      </c>
      <c r="B23" s="48">
        <v>2337</v>
      </c>
      <c r="C23" s="48">
        <v>1494</v>
      </c>
      <c r="D23" s="87">
        <v>3831</v>
      </c>
      <c r="E23" s="48"/>
      <c r="F23" s="88">
        <v>0.61002349256068911</v>
      </c>
      <c r="G23" s="88">
        <v>0.38997650743931089</v>
      </c>
      <c r="H23" s="48"/>
      <c r="I23" s="94">
        <v>181</v>
      </c>
      <c r="J23" s="94">
        <v>177</v>
      </c>
      <c r="K23" s="87">
        <v>358</v>
      </c>
      <c r="L23" s="48"/>
      <c r="M23" s="88">
        <v>0.505586592178771</v>
      </c>
      <c r="N23" s="88">
        <v>0.49441340782122906</v>
      </c>
      <c r="O23" s="3"/>
      <c r="P23" s="1"/>
    </row>
    <row r="24" spans="1:16" x14ac:dyDescent="0.25">
      <c r="A24" s="48" t="s">
        <v>201</v>
      </c>
      <c r="B24" s="48">
        <v>2519</v>
      </c>
      <c r="C24" s="48">
        <v>1650</v>
      </c>
      <c r="D24" s="87">
        <v>4169</v>
      </c>
      <c r="E24" s="48"/>
      <c r="F24" s="88">
        <v>0.60422163588390498</v>
      </c>
      <c r="G24" s="88">
        <v>0.39577836411609496</v>
      </c>
      <c r="H24" s="48"/>
      <c r="I24" s="91">
        <v>121</v>
      </c>
      <c r="J24" s="95">
        <v>123</v>
      </c>
      <c r="K24" s="87">
        <v>244</v>
      </c>
      <c r="L24" s="48"/>
      <c r="M24" s="96">
        <v>0.49590163934426229</v>
      </c>
      <c r="N24" s="96">
        <v>0.50409836065573765</v>
      </c>
      <c r="O24" s="3"/>
      <c r="P24" s="1"/>
    </row>
    <row r="25" spans="1:16" x14ac:dyDescent="0.25">
      <c r="A25" s="48" t="s">
        <v>414</v>
      </c>
      <c r="B25" s="48">
        <v>2244</v>
      </c>
      <c r="C25" s="48">
        <v>1500</v>
      </c>
      <c r="D25" s="97">
        <v>3744</v>
      </c>
      <c r="E25" s="48"/>
      <c r="F25" s="98">
        <v>0.59935897435897434</v>
      </c>
      <c r="G25" s="98">
        <v>0.40064102564102566</v>
      </c>
      <c r="H25" s="48"/>
      <c r="I25" s="91">
        <v>309</v>
      </c>
      <c r="J25" s="99">
        <v>301</v>
      </c>
      <c r="K25" s="87">
        <v>610</v>
      </c>
      <c r="L25" s="48"/>
      <c r="M25" s="96">
        <v>0.50655737704918036</v>
      </c>
      <c r="N25" s="96">
        <v>0.4934426229508197</v>
      </c>
      <c r="O25" s="3"/>
      <c r="P25" s="1"/>
    </row>
    <row r="26" spans="1:16" x14ac:dyDescent="0.25">
      <c r="A26" s="48" t="s">
        <v>438</v>
      </c>
      <c r="B26" s="48">
        <v>2293</v>
      </c>
      <c r="C26" s="48">
        <v>1522</v>
      </c>
      <c r="D26" s="97">
        <v>3815</v>
      </c>
      <c r="E26" s="48"/>
      <c r="F26" s="98">
        <v>0.6010484927916121</v>
      </c>
      <c r="G26" s="98">
        <v>0.39895150720838796</v>
      </c>
      <c r="H26" s="48"/>
      <c r="I26" s="91">
        <v>114</v>
      </c>
      <c r="J26" s="94">
        <v>121</v>
      </c>
      <c r="K26" s="87">
        <v>235</v>
      </c>
      <c r="L26" s="48"/>
      <c r="M26" s="96">
        <v>0.48510638297872338</v>
      </c>
      <c r="N26" s="96">
        <v>0.51489361702127656</v>
      </c>
      <c r="O26" s="3"/>
      <c r="P26" s="1"/>
    </row>
    <row r="27" spans="1:16" x14ac:dyDescent="0.25">
      <c r="A27" s="48" t="s">
        <v>457</v>
      </c>
      <c r="B27" s="48">
        <v>2243</v>
      </c>
      <c r="C27" s="48">
        <v>1541</v>
      </c>
      <c r="D27" s="97">
        <v>3784</v>
      </c>
      <c r="E27" s="48"/>
      <c r="F27" s="98">
        <v>0.59275898520084569</v>
      </c>
      <c r="G27" s="98">
        <v>0.40724101479915431</v>
      </c>
      <c r="H27" s="48"/>
      <c r="I27" s="91">
        <v>337</v>
      </c>
      <c r="J27" s="94">
        <v>349</v>
      </c>
      <c r="K27" s="87">
        <v>686</v>
      </c>
      <c r="L27" s="48"/>
      <c r="M27" s="96">
        <v>0.49125364431486879</v>
      </c>
      <c r="N27" s="96">
        <v>0.50874635568513116</v>
      </c>
      <c r="O27" s="1"/>
      <c r="P27" s="1"/>
    </row>
    <row r="28" spans="1:16" x14ac:dyDescent="0.25">
      <c r="A28" s="48" t="s">
        <v>458</v>
      </c>
      <c r="B28" s="48">
        <v>2229</v>
      </c>
      <c r="C28" s="48">
        <v>1534</v>
      </c>
      <c r="D28" s="97">
        <v>3763</v>
      </c>
      <c r="E28" s="48"/>
      <c r="F28" s="98">
        <v>0.59234653202232257</v>
      </c>
      <c r="G28" s="98">
        <v>0.40765346797767738</v>
      </c>
      <c r="H28" s="48"/>
      <c r="I28" s="100">
        <v>119</v>
      </c>
      <c r="J28" s="101">
        <v>119</v>
      </c>
      <c r="K28" s="97">
        <v>238</v>
      </c>
      <c r="L28" s="48"/>
      <c r="M28" s="96">
        <v>0.5</v>
      </c>
      <c r="N28" s="96">
        <v>0.5</v>
      </c>
    </row>
    <row r="29" spans="1:16" x14ac:dyDescent="0.25">
      <c r="A29" s="48" t="s">
        <v>459</v>
      </c>
      <c r="B29" s="86">
        <v>2326</v>
      </c>
      <c r="C29" s="48">
        <v>1504</v>
      </c>
      <c r="D29" s="97">
        <v>3830</v>
      </c>
      <c r="E29" s="48"/>
      <c r="F29" s="98">
        <v>0.6073107049608355</v>
      </c>
      <c r="G29" s="98">
        <v>0.3926892950391645</v>
      </c>
      <c r="H29" s="48"/>
      <c r="I29" s="48">
        <v>355</v>
      </c>
      <c r="J29" s="48">
        <v>344</v>
      </c>
      <c r="K29" s="48">
        <v>699</v>
      </c>
      <c r="L29" s="48"/>
      <c r="M29" s="98">
        <v>0.50786838340486407</v>
      </c>
      <c r="N29" s="98">
        <v>0.49213161659513593</v>
      </c>
    </row>
    <row r="30" spans="1:16" x14ac:dyDescent="0.25">
      <c r="A30" s="48" t="s">
        <v>460</v>
      </c>
      <c r="B30" s="48">
        <v>2582</v>
      </c>
      <c r="C30" s="48">
        <v>1631</v>
      </c>
      <c r="D30" s="97">
        <v>4213</v>
      </c>
      <c r="E30" s="48"/>
      <c r="F30" s="98">
        <v>0.61286494184666507</v>
      </c>
      <c r="G30" s="98">
        <v>0.38713505815333493</v>
      </c>
      <c r="H30" s="48"/>
      <c r="I30" s="48">
        <v>132</v>
      </c>
      <c r="J30" s="48">
        <v>108</v>
      </c>
      <c r="K30" s="48">
        <v>240</v>
      </c>
      <c r="L30" s="48"/>
      <c r="M30" s="98">
        <v>0.55000000000000004</v>
      </c>
      <c r="N30" s="98">
        <v>0.45</v>
      </c>
    </row>
    <row r="31" spans="1:16" x14ac:dyDescent="0.25">
      <c r="A31" s="48" t="s">
        <v>465</v>
      </c>
      <c r="B31" s="48">
        <v>2688</v>
      </c>
      <c r="C31" s="48">
        <v>1625</v>
      </c>
      <c r="D31" s="97">
        <v>4313</v>
      </c>
      <c r="E31" s="48"/>
      <c r="F31" s="98">
        <v>0.62323208903315552</v>
      </c>
      <c r="G31" s="98">
        <v>0.37676791096684442</v>
      </c>
      <c r="H31" s="48"/>
      <c r="I31" s="48">
        <v>279</v>
      </c>
      <c r="J31" s="48">
        <v>232</v>
      </c>
      <c r="K31" s="48">
        <v>511</v>
      </c>
      <c r="L31" s="48"/>
      <c r="M31" s="98">
        <v>0.54598825831702547</v>
      </c>
      <c r="N31" s="98">
        <v>0.45401174168297453</v>
      </c>
    </row>
    <row r="32" spans="1:16" x14ac:dyDescent="0.25">
      <c r="A32" s="48" t="s">
        <v>466</v>
      </c>
      <c r="B32" s="48">
        <v>2625</v>
      </c>
      <c r="C32" s="48">
        <v>1631</v>
      </c>
      <c r="D32" s="97">
        <v>4256</v>
      </c>
      <c r="E32" s="48"/>
      <c r="F32" s="98">
        <v>0.61677631578947367</v>
      </c>
      <c r="G32" s="98">
        <v>0.38322368421052633</v>
      </c>
      <c r="H32" s="48"/>
      <c r="I32" s="48">
        <v>86</v>
      </c>
      <c r="J32" s="48">
        <v>100</v>
      </c>
      <c r="K32" s="48">
        <v>186</v>
      </c>
      <c r="L32" s="48"/>
      <c r="M32" s="98">
        <v>0.46236559139784944</v>
      </c>
      <c r="N32" s="98">
        <v>0.5376344086021505</v>
      </c>
    </row>
  </sheetData>
  <mergeCells count="2">
    <mergeCell ref="I1:N1"/>
    <mergeCell ref="B1:G1"/>
  </mergeCells>
  <pageMargins left="0.25" right="0.25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2"/>
  <sheetViews>
    <sheetView zoomScaleNormal="100" workbookViewId="0">
      <selection activeCell="J23" sqref="J23"/>
    </sheetView>
  </sheetViews>
  <sheetFormatPr defaultRowHeight="13.2" x14ac:dyDescent="0.25"/>
  <cols>
    <col min="1" max="1" width="19" customWidth="1"/>
    <col min="2" max="3" width="18.109375" customWidth="1"/>
    <col min="4" max="4" width="17.33203125" customWidth="1"/>
    <col min="5" max="5" width="11" customWidth="1"/>
    <col min="6" max="6" width="11.109375" customWidth="1"/>
    <col min="7" max="7" width="16.5546875" customWidth="1"/>
    <col min="8" max="8" width="11.33203125" customWidth="1"/>
    <col min="9" max="9" width="10.6640625" customWidth="1"/>
    <col min="10" max="11" width="10" customWidth="1"/>
    <col min="12" max="12" width="12.6640625" customWidth="1"/>
    <col min="13" max="14" width="8.88671875" customWidth="1"/>
    <col min="15" max="15" width="14.33203125" customWidth="1"/>
    <col min="16" max="16" width="15.44140625" customWidth="1"/>
    <col min="17" max="17" width="13.5546875" customWidth="1"/>
    <col min="18" max="18" width="12.6640625" customWidth="1"/>
    <col min="19" max="19" width="12.88671875" customWidth="1"/>
    <col min="20" max="20" width="15.5546875" customWidth="1"/>
    <col min="21" max="21" width="12.5546875" customWidth="1"/>
    <col min="22" max="22" width="12.6640625" customWidth="1"/>
    <col min="23" max="23" width="12.33203125" customWidth="1"/>
    <col min="24" max="24" width="13" customWidth="1"/>
    <col min="26" max="26" width="14.6640625" customWidth="1"/>
    <col min="27" max="27" width="12.44140625" customWidth="1"/>
    <col min="30" max="30" width="13.44140625" customWidth="1"/>
    <col min="31" max="31" width="14" customWidth="1"/>
    <col min="33" max="33" width="11.6640625" customWidth="1"/>
  </cols>
  <sheetData>
    <row r="1" spans="1:23" ht="13.2" customHeight="1" x14ac:dyDescent="0.25">
      <c r="A1" s="23"/>
      <c r="B1" s="114" t="s">
        <v>4</v>
      </c>
      <c r="C1" s="114"/>
      <c r="D1" s="114"/>
      <c r="E1" s="114"/>
      <c r="F1" s="114"/>
      <c r="G1" s="114"/>
      <c r="H1" s="114"/>
      <c r="I1" s="114"/>
      <c r="J1" s="114"/>
      <c r="K1" s="36"/>
      <c r="L1" s="128" t="s">
        <v>4</v>
      </c>
      <c r="M1" s="128"/>
      <c r="N1" s="128"/>
      <c r="O1" s="128"/>
      <c r="P1" s="128"/>
      <c r="Q1" s="128"/>
      <c r="R1" s="128"/>
      <c r="S1" s="128"/>
      <c r="T1" s="29"/>
      <c r="U1" s="29"/>
      <c r="V1" s="29"/>
      <c r="W1" s="28"/>
    </row>
    <row r="2" spans="1:23" s="6" customFormat="1" ht="39.6" x14ac:dyDescent="0.25">
      <c r="A2" s="26"/>
      <c r="B2" s="27" t="s">
        <v>23</v>
      </c>
      <c r="C2" s="27" t="s">
        <v>156</v>
      </c>
      <c r="D2" s="27" t="s">
        <v>25</v>
      </c>
      <c r="E2" s="27" t="s">
        <v>26</v>
      </c>
      <c r="F2" s="27" t="s">
        <v>27</v>
      </c>
      <c r="G2" s="27" t="s">
        <v>79</v>
      </c>
      <c r="H2" s="27" t="s">
        <v>80</v>
      </c>
      <c r="I2" s="27" t="s">
        <v>30</v>
      </c>
      <c r="J2" s="27" t="s">
        <v>2</v>
      </c>
      <c r="K2" s="7"/>
      <c r="L2" s="130" t="s">
        <v>23</v>
      </c>
      <c r="M2" s="130" t="s">
        <v>156</v>
      </c>
      <c r="N2" s="130" t="s">
        <v>25</v>
      </c>
      <c r="O2" s="130" t="s">
        <v>26</v>
      </c>
      <c r="P2" s="130" t="s">
        <v>27</v>
      </c>
      <c r="Q2" s="130" t="s">
        <v>79</v>
      </c>
      <c r="R2" s="130" t="s">
        <v>80</v>
      </c>
      <c r="S2" s="130" t="s">
        <v>30</v>
      </c>
      <c r="T2" s="7"/>
    </row>
    <row r="3" spans="1:23" x14ac:dyDescent="0.25">
      <c r="A3" s="48" t="s">
        <v>5</v>
      </c>
      <c r="B3" s="119">
        <v>207</v>
      </c>
      <c r="C3" s="119">
        <v>85</v>
      </c>
      <c r="D3" s="119">
        <v>61</v>
      </c>
      <c r="E3" s="119">
        <v>495</v>
      </c>
      <c r="F3" s="119">
        <v>3865</v>
      </c>
      <c r="G3" s="119">
        <v>20</v>
      </c>
      <c r="H3" s="119"/>
      <c r="I3" s="119">
        <v>53</v>
      </c>
      <c r="J3" s="119">
        <f>SUM(B3:I3)</f>
        <v>4786</v>
      </c>
      <c r="K3" s="5"/>
      <c r="L3" s="88">
        <f t="shared" ref="L3:S3" si="0">B3/$J3</f>
        <v>4.3251149185123273E-2</v>
      </c>
      <c r="M3" s="88">
        <f t="shared" si="0"/>
        <v>1.77601337233598E-2</v>
      </c>
      <c r="N3" s="88">
        <f t="shared" si="0"/>
        <v>1.2745507730881738E-2</v>
      </c>
      <c r="O3" s="88">
        <f t="shared" si="0"/>
        <v>0.10342666109486001</v>
      </c>
      <c r="P3" s="88">
        <f t="shared" si="0"/>
        <v>0.80756372753865446</v>
      </c>
      <c r="Q3" s="88">
        <f t="shared" si="0"/>
        <v>4.1788549937317176E-3</v>
      </c>
      <c r="R3" s="88">
        <f t="shared" si="0"/>
        <v>0</v>
      </c>
      <c r="S3" s="88">
        <f t="shared" si="0"/>
        <v>1.1073965733389051E-2</v>
      </c>
    </row>
    <row r="4" spans="1:23" x14ac:dyDescent="0.25">
      <c r="A4" s="48" t="s">
        <v>6</v>
      </c>
      <c r="B4" s="119">
        <v>198</v>
      </c>
      <c r="C4" s="119">
        <v>112</v>
      </c>
      <c r="D4" s="119">
        <v>54</v>
      </c>
      <c r="E4" s="119">
        <v>699</v>
      </c>
      <c r="F4" s="119">
        <v>4266</v>
      </c>
      <c r="G4" s="119">
        <v>24</v>
      </c>
      <c r="H4" s="119"/>
      <c r="I4" s="119">
        <v>35</v>
      </c>
      <c r="J4" s="119">
        <f t="shared" ref="J4:J34" si="1">SUM(B4:I4)</f>
        <v>5388</v>
      </c>
      <c r="K4" s="5"/>
      <c r="L4" s="88">
        <f t="shared" ref="L4:L24" si="2">B4/$J4</f>
        <v>3.6748329621380846E-2</v>
      </c>
      <c r="M4" s="88">
        <f t="shared" ref="M4:M24" si="3">C4/$J4</f>
        <v>2.0786933927245732E-2</v>
      </c>
      <c r="N4" s="88">
        <f t="shared" ref="N4:N24" si="4">D4/$J4</f>
        <v>1.002227171492205E-2</v>
      </c>
      <c r="O4" s="88">
        <f t="shared" ref="O4:O24" si="5">E4/$J4</f>
        <v>0.12973273942093541</v>
      </c>
      <c r="P4" s="88">
        <f t="shared" ref="P4:P24" si="6">F4/$J4</f>
        <v>0.79175946547884191</v>
      </c>
      <c r="Q4" s="88">
        <f t="shared" ref="Q4:Q24" si="7">G4/$J4</f>
        <v>4.4543429844097994E-3</v>
      </c>
      <c r="R4" s="88">
        <f t="shared" ref="R4:R24" si="8">H4/$J4</f>
        <v>0</v>
      </c>
      <c r="S4" s="88">
        <f t="shared" ref="S4" si="9">I4/$J4</f>
        <v>6.4959168522642913E-3</v>
      </c>
    </row>
    <row r="5" spans="1:23" x14ac:dyDescent="0.25">
      <c r="A5" s="48" t="s">
        <v>7</v>
      </c>
      <c r="B5" s="48">
        <v>228</v>
      </c>
      <c r="C5" s="48">
        <v>102</v>
      </c>
      <c r="D5" s="48">
        <v>68</v>
      </c>
      <c r="E5" s="48">
        <v>729</v>
      </c>
      <c r="F5" s="48">
        <v>4164</v>
      </c>
      <c r="G5" s="48">
        <v>22</v>
      </c>
      <c r="H5" s="48"/>
      <c r="I5" s="48">
        <v>45</v>
      </c>
      <c r="J5" s="119">
        <f t="shared" si="1"/>
        <v>5358</v>
      </c>
      <c r="L5" s="88">
        <f t="shared" si="2"/>
        <v>4.2553191489361701E-2</v>
      </c>
      <c r="M5" s="88">
        <f t="shared" si="3"/>
        <v>1.9036954087346025E-2</v>
      </c>
      <c r="N5" s="88">
        <f t="shared" si="4"/>
        <v>1.269130272489735E-2</v>
      </c>
      <c r="O5" s="88">
        <f t="shared" si="5"/>
        <v>0.1360582306830907</v>
      </c>
      <c r="P5" s="88">
        <f t="shared" si="6"/>
        <v>0.77715565509518481</v>
      </c>
      <c r="Q5" s="88">
        <f t="shared" si="7"/>
        <v>4.1060097051138483E-3</v>
      </c>
      <c r="R5" s="88">
        <f t="shared" si="8"/>
        <v>0</v>
      </c>
      <c r="S5" s="88">
        <f t="shared" ref="S5" si="10">I5/$J5</f>
        <v>8.3986562150055993E-3</v>
      </c>
    </row>
    <row r="6" spans="1:23" x14ac:dyDescent="0.25">
      <c r="A6" s="48" t="s">
        <v>8</v>
      </c>
      <c r="B6" s="119">
        <v>208</v>
      </c>
      <c r="C6" s="119">
        <v>115</v>
      </c>
      <c r="D6" s="119">
        <v>53</v>
      </c>
      <c r="E6" s="119">
        <v>917</v>
      </c>
      <c r="F6" s="119">
        <v>4625</v>
      </c>
      <c r="G6" s="119">
        <v>18</v>
      </c>
      <c r="H6" s="119"/>
      <c r="I6" s="119">
        <v>41</v>
      </c>
      <c r="J6" s="119">
        <f t="shared" si="1"/>
        <v>5977</v>
      </c>
      <c r="L6" s="88">
        <f t="shared" si="2"/>
        <v>3.4800066923205621E-2</v>
      </c>
      <c r="M6" s="88">
        <f t="shared" si="3"/>
        <v>1.9240421616195415E-2</v>
      </c>
      <c r="N6" s="88">
        <f t="shared" si="4"/>
        <v>8.8673247448552792E-3</v>
      </c>
      <c r="O6" s="88">
        <f t="shared" si="5"/>
        <v>0.1534214488874017</v>
      </c>
      <c r="P6" s="88">
        <f t="shared" si="6"/>
        <v>0.77379956499916347</v>
      </c>
      <c r="Q6" s="88">
        <f t="shared" si="7"/>
        <v>3.0115442529697173E-3</v>
      </c>
      <c r="R6" s="88">
        <f t="shared" si="8"/>
        <v>0</v>
      </c>
      <c r="S6" s="88">
        <f t="shared" ref="S6" si="11">I6/$J6</f>
        <v>6.8596285762088007E-3</v>
      </c>
    </row>
    <row r="7" spans="1:23" x14ac:dyDescent="0.25">
      <c r="A7" s="48" t="s">
        <v>9</v>
      </c>
      <c r="B7" s="119">
        <v>194</v>
      </c>
      <c r="C7" s="119">
        <v>91</v>
      </c>
      <c r="D7" s="119">
        <v>47</v>
      </c>
      <c r="E7" s="119">
        <v>672</v>
      </c>
      <c r="F7" s="119">
        <v>3786</v>
      </c>
      <c r="G7" s="119">
        <v>14</v>
      </c>
      <c r="H7" s="119"/>
      <c r="I7" s="119">
        <v>100</v>
      </c>
      <c r="J7" s="119">
        <f t="shared" si="1"/>
        <v>4904</v>
      </c>
      <c r="L7" s="88">
        <f t="shared" si="2"/>
        <v>3.9559543230016314E-2</v>
      </c>
      <c r="M7" s="88">
        <f t="shared" si="3"/>
        <v>1.8556280587275695E-2</v>
      </c>
      <c r="N7" s="88">
        <f t="shared" si="4"/>
        <v>9.5840130505709629E-3</v>
      </c>
      <c r="O7" s="88">
        <f t="shared" si="5"/>
        <v>0.13703099510603589</v>
      </c>
      <c r="P7" s="88">
        <f t="shared" si="6"/>
        <v>0.77202283849918429</v>
      </c>
      <c r="Q7" s="88">
        <f t="shared" si="7"/>
        <v>2.8548123980424145E-3</v>
      </c>
      <c r="R7" s="88">
        <f t="shared" si="8"/>
        <v>0</v>
      </c>
      <c r="S7" s="88">
        <f t="shared" ref="S7:S8" si="12">I7/$J7</f>
        <v>2.0391517128874388E-2</v>
      </c>
    </row>
    <row r="8" spans="1:23" x14ac:dyDescent="0.25">
      <c r="A8" s="48" t="s">
        <v>10</v>
      </c>
      <c r="B8" s="120">
        <v>228</v>
      </c>
      <c r="C8" s="120">
        <v>100</v>
      </c>
      <c r="D8" s="120">
        <v>62</v>
      </c>
      <c r="E8" s="120">
        <v>805</v>
      </c>
      <c r="F8" s="120">
        <v>4196</v>
      </c>
      <c r="G8" s="120">
        <v>17</v>
      </c>
      <c r="H8" s="120"/>
      <c r="I8" s="120">
        <v>78</v>
      </c>
      <c r="J8" s="119">
        <f t="shared" si="1"/>
        <v>5486</v>
      </c>
      <c r="L8" s="88">
        <f t="shared" si="2"/>
        <v>4.1560335399197956E-2</v>
      </c>
      <c r="M8" s="88">
        <f t="shared" si="3"/>
        <v>1.8228217280349981E-2</v>
      </c>
      <c r="N8" s="88">
        <f t="shared" si="4"/>
        <v>1.1301494713816989E-2</v>
      </c>
      <c r="O8" s="88">
        <f t="shared" si="5"/>
        <v>0.14673714910681734</v>
      </c>
      <c r="P8" s="88">
        <f t="shared" si="6"/>
        <v>0.76485599708348528</v>
      </c>
      <c r="Q8" s="88">
        <f t="shared" si="7"/>
        <v>3.0987969376594969E-3</v>
      </c>
      <c r="R8" s="88">
        <f t="shared" si="8"/>
        <v>0</v>
      </c>
      <c r="S8" s="88">
        <f t="shared" si="12"/>
        <v>1.4218009478672985E-2</v>
      </c>
    </row>
    <row r="9" spans="1:23" x14ac:dyDescent="0.25">
      <c r="A9" s="48" t="s">
        <v>11</v>
      </c>
      <c r="B9" s="119">
        <v>225</v>
      </c>
      <c r="C9" s="119">
        <v>102</v>
      </c>
      <c r="D9" s="119">
        <v>52</v>
      </c>
      <c r="E9" s="119">
        <v>736</v>
      </c>
      <c r="F9" s="119">
        <v>3698</v>
      </c>
      <c r="G9" s="119">
        <v>14</v>
      </c>
      <c r="H9" s="119"/>
      <c r="I9" s="119">
        <v>134</v>
      </c>
      <c r="J9" s="119">
        <f t="shared" si="1"/>
        <v>4961</v>
      </c>
      <c r="L9" s="88">
        <f t="shared" si="2"/>
        <v>4.5353759322717194E-2</v>
      </c>
      <c r="M9" s="88">
        <f t="shared" si="3"/>
        <v>2.0560370892965127E-2</v>
      </c>
      <c r="N9" s="88">
        <f t="shared" si="4"/>
        <v>1.0481757710139084E-2</v>
      </c>
      <c r="O9" s="88">
        <f t="shared" si="5"/>
        <v>0.14835718605119935</v>
      </c>
      <c r="P9" s="88">
        <f t="shared" si="6"/>
        <v>0.74541423100181414</v>
      </c>
      <c r="Q9" s="88">
        <f t="shared" si="7"/>
        <v>2.8220116911912923E-3</v>
      </c>
      <c r="R9" s="88">
        <f t="shared" si="8"/>
        <v>0</v>
      </c>
      <c r="S9" s="88">
        <f t="shared" ref="S9:S22" si="13">I9/$J9</f>
        <v>2.7010683329973795E-2</v>
      </c>
    </row>
    <row r="10" spans="1:23" x14ac:dyDescent="0.25">
      <c r="A10" s="48" t="s">
        <v>12</v>
      </c>
      <c r="B10" s="119">
        <v>199</v>
      </c>
      <c r="C10" s="119">
        <v>102</v>
      </c>
      <c r="D10" s="119">
        <v>60</v>
      </c>
      <c r="E10" s="119">
        <v>796</v>
      </c>
      <c r="F10" s="119">
        <v>3647</v>
      </c>
      <c r="G10" s="119">
        <v>13</v>
      </c>
      <c r="H10" s="119"/>
      <c r="I10" s="119">
        <v>190</v>
      </c>
      <c r="J10" s="119">
        <f t="shared" si="1"/>
        <v>5007</v>
      </c>
      <c r="L10" s="88">
        <f t="shared" si="2"/>
        <v>3.9744357898941485E-2</v>
      </c>
      <c r="M10" s="88">
        <f t="shared" si="3"/>
        <v>2.037147992810066E-2</v>
      </c>
      <c r="N10" s="88">
        <f t="shared" si="4"/>
        <v>1.1983223487118035E-2</v>
      </c>
      <c r="O10" s="88">
        <f t="shared" si="5"/>
        <v>0.15897743159576594</v>
      </c>
      <c r="P10" s="88">
        <f t="shared" si="6"/>
        <v>0.7283802676253246</v>
      </c>
      <c r="Q10" s="88">
        <f t="shared" si="7"/>
        <v>2.5963650888755742E-3</v>
      </c>
      <c r="R10" s="88">
        <f t="shared" si="8"/>
        <v>0</v>
      </c>
      <c r="S10" s="88">
        <f t="shared" si="13"/>
        <v>3.7946874375873775E-2</v>
      </c>
    </row>
    <row r="11" spans="1:23" x14ac:dyDescent="0.25">
      <c r="A11" s="48" t="s">
        <v>13</v>
      </c>
      <c r="B11" s="119">
        <v>181</v>
      </c>
      <c r="C11" s="119">
        <v>96</v>
      </c>
      <c r="D11" s="119">
        <v>76</v>
      </c>
      <c r="E11" s="119">
        <v>730</v>
      </c>
      <c r="F11" s="119">
        <v>3433</v>
      </c>
      <c r="G11" s="119">
        <v>16</v>
      </c>
      <c r="H11" s="119"/>
      <c r="I11" s="119">
        <v>218</v>
      </c>
      <c r="J11" s="119">
        <f t="shared" si="1"/>
        <v>4750</v>
      </c>
      <c r="L11" s="88">
        <f t="shared" si="2"/>
        <v>3.8105263157894739E-2</v>
      </c>
      <c r="M11" s="88">
        <f t="shared" si="3"/>
        <v>2.0210526315789474E-2</v>
      </c>
      <c r="N11" s="88">
        <f t="shared" si="4"/>
        <v>1.6E-2</v>
      </c>
      <c r="O11" s="88">
        <f t="shared" si="5"/>
        <v>0.15368421052631578</v>
      </c>
      <c r="P11" s="88">
        <f t="shared" si="6"/>
        <v>0.72273684210526312</v>
      </c>
      <c r="Q11" s="88">
        <f t="shared" si="7"/>
        <v>3.3684210526315791E-3</v>
      </c>
      <c r="R11" s="88">
        <f t="shared" si="8"/>
        <v>0</v>
      </c>
      <c r="S11" s="88">
        <f t="shared" si="13"/>
        <v>4.5894736842105266E-2</v>
      </c>
    </row>
    <row r="12" spans="1:23" x14ac:dyDescent="0.25">
      <c r="A12" s="48" t="s">
        <v>14</v>
      </c>
      <c r="B12" s="121">
        <v>197</v>
      </c>
      <c r="C12" s="121">
        <v>99</v>
      </c>
      <c r="D12" s="121">
        <v>70</v>
      </c>
      <c r="E12" s="121">
        <v>789</v>
      </c>
      <c r="F12" s="121">
        <v>3619</v>
      </c>
      <c r="G12" s="121">
        <v>15</v>
      </c>
      <c r="H12" s="121"/>
      <c r="I12" s="121">
        <v>263</v>
      </c>
      <c r="J12" s="119">
        <f t="shared" si="1"/>
        <v>5052</v>
      </c>
      <c r="L12" s="88">
        <f t="shared" si="2"/>
        <v>3.8994457640538403E-2</v>
      </c>
      <c r="M12" s="88">
        <f t="shared" si="3"/>
        <v>1.9596199524940617E-2</v>
      </c>
      <c r="N12" s="88">
        <f t="shared" si="4"/>
        <v>1.3855898653998416E-2</v>
      </c>
      <c r="O12" s="88">
        <f t="shared" si="5"/>
        <v>0.15617577197149643</v>
      </c>
      <c r="P12" s="88">
        <f t="shared" si="6"/>
        <v>0.71634996041171817</v>
      </c>
      <c r="Q12" s="88">
        <f t="shared" si="7"/>
        <v>2.9691211401425177E-3</v>
      </c>
      <c r="R12" s="88">
        <f t="shared" si="8"/>
        <v>0</v>
      </c>
      <c r="S12" s="88">
        <f t="shared" si="13"/>
        <v>5.2058590657165477E-2</v>
      </c>
    </row>
    <row r="13" spans="1:23" x14ac:dyDescent="0.25">
      <c r="A13" s="48" t="s">
        <v>15</v>
      </c>
      <c r="B13" s="119">
        <v>182</v>
      </c>
      <c r="C13" s="119">
        <v>91</v>
      </c>
      <c r="D13" s="119">
        <v>70</v>
      </c>
      <c r="E13" s="119">
        <v>694</v>
      </c>
      <c r="F13" s="119">
        <v>3347</v>
      </c>
      <c r="G13" s="119">
        <v>13</v>
      </c>
      <c r="H13" s="119"/>
      <c r="I13" s="119">
        <v>244</v>
      </c>
      <c r="J13" s="119">
        <f t="shared" si="1"/>
        <v>4641</v>
      </c>
      <c r="L13" s="88">
        <f t="shared" si="2"/>
        <v>3.9215686274509803E-2</v>
      </c>
      <c r="M13" s="88">
        <f t="shared" si="3"/>
        <v>1.9607843137254902E-2</v>
      </c>
      <c r="N13" s="88">
        <f t="shared" si="4"/>
        <v>1.5082956259426848E-2</v>
      </c>
      <c r="O13" s="88">
        <f t="shared" si="5"/>
        <v>0.14953673777203189</v>
      </c>
      <c r="P13" s="88">
        <f t="shared" si="6"/>
        <v>0.72118078000430941</v>
      </c>
      <c r="Q13" s="88">
        <f t="shared" si="7"/>
        <v>2.8011204481792717E-3</v>
      </c>
      <c r="R13" s="88">
        <f t="shared" si="8"/>
        <v>0</v>
      </c>
      <c r="S13" s="88">
        <f t="shared" si="13"/>
        <v>5.257487610428787E-2</v>
      </c>
    </row>
    <row r="14" spans="1:23" x14ac:dyDescent="0.25">
      <c r="A14" s="48" t="s">
        <v>16</v>
      </c>
      <c r="B14" s="119">
        <v>208</v>
      </c>
      <c r="C14" s="119">
        <v>88</v>
      </c>
      <c r="D14" s="119">
        <v>82</v>
      </c>
      <c r="E14" s="119">
        <v>708</v>
      </c>
      <c r="F14" s="119">
        <v>3458</v>
      </c>
      <c r="G14" s="119">
        <v>14</v>
      </c>
      <c r="H14" s="119"/>
      <c r="I14" s="119">
        <v>350</v>
      </c>
      <c r="J14" s="119">
        <f t="shared" si="1"/>
        <v>4908</v>
      </c>
      <c r="L14" s="88">
        <f t="shared" si="2"/>
        <v>4.2379788101059496E-2</v>
      </c>
      <c r="M14" s="88">
        <f t="shared" si="3"/>
        <v>1.7929910350448247E-2</v>
      </c>
      <c r="N14" s="88">
        <f t="shared" si="4"/>
        <v>1.6707416462917686E-2</v>
      </c>
      <c r="O14" s="88">
        <f t="shared" si="5"/>
        <v>0.14425427872860636</v>
      </c>
      <c r="P14" s="88">
        <f t="shared" si="6"/>
        <v>0.7045639771801141</v>
      </c>
      <c r="Q14" s="88">
        <f t="shared" si="7"/>
        <v>2.8524857375713123E-3</v>
      </c>
      <c r="R14" s="88">
        <f t="shared" si="8"/>
        <v>0</v>
      </c>
      <c r="S14" s="88">
        <f t="shared" si="13"/>
        <v>7.1312143439282799E-2</v>
      </c>
    </row>
    <row r="15" spans="1:23" x14ac:dyDescent="0.25">
      <c r="A15" s="48" t="s">
        <v>17</v>
      </c>
      <c r="B15" s="119">
        <v>205</v>
      </c>
      <c r="C15" s="119">
        <v>101</v>
      </c>
      <c r="D15" s="119">
        <v>82</v>
      </c>
      <c r="E15" s="119">
        <v>669</v>
      </c>
      <c r="F15" s="119">
        <v>3265</v>
      </c>
      <c r="G15" s="119">
        <v>14</v>
      </c>
      <c r="H15" s="119"/>
      <c r="I15" s="119">
        <v>378</v>
      </c>
      <c r="J15" s="119">
        <f t="shared" si="1"/>
        <v>4714</v>
      </c>
      <c r="L15" s="88">
        <f t="shared" si="2"/>
        <v>4.3487484089944843E-2</v>
      </c>
      <c r="M15" s="88">
        <f t="shared" si="3"/>
        <v>2.1425540941875265E-2</v>
      </c>
      <c r="N15" s="88">
        <f t="shared" si="4"/>
        <v>1.7394993635977938E-2</v>
      </c>
      <c r="O15" s="88">
        <f t="shared" si="5"/>
        <v>0.14191769198133219</v>
      </c>
      <c r="P15" s="88">
        <f t="shared" si="6"/>
        <v>0.692617734408146</v>
      </c>
      <c r="Q15" s="88">
        <f t="shared" si="7"/>
        <v>2.9698769622401359E-3</v>
      </c>
      <c r="R15" s="88">
        <f t="shared" si="8"/>
        <v>0</v>
      </c>
      <c r="S15" s="88">
        <f t="shared" si="13"/>
        <v>8.0186677980483664E-2</v>
      </c>
    </row>
    <row r="16" spans="1:23" x14ac:dyDescent="0.25">
      <c r="A16" s="48" t="s">
        <v>18</v>
      </c>
      <c r="B16" s="119">
        <v>254</v>
      </c>
      <c r="C16" s="119">
        <v>108</v>
      </c>
      <c r="D16" s="119">
        <v>71</v>
      </c>
      <c r="E16" s="119">
        <v>694</v>
      </c>
      <c r="F16" s="119">
        <v>3396</v>
      </c>
      <c r="G16" s="119">
        <v>15</v>
      </c>
      <c r="H16" s="119"/>
      <c r="I16" s="119">
        <v>483</v>
      </c>
      <c r="J16" s="119">
        <f t="shared" si="1"/>
        <v>5021</v>
      </c>
      <c r="L16" s="88">
        <f t="shared" si="2"/>
        <v>5.0587532364070903E-2</v>
      </c>
      <c r="M16" s="88">
        <f t="shared" si="3"/>
        <v>2.1509659430392351E-2</v>
      </c>
      <c r="N16" s="88">
        <f t="shared" si="4"/>
        <v>1.4140609440350527E-2</v>
      </c>
      <c r="O16" s="88">
        <f t="shared" si="5"/>
        <v>0.1382194781915953</v>
      </c>
      <c r="P16" s="88">
        <f t="shared" si="6"/>
        <v>0.67635929097789282</v>
      </c>
      <c r="Q16" s="88">
        <f t="shared" si="7"/>
        <v>2.9874526986656044E-3</v>
      </c>
      <c r="R16" s="88">
        <f t="shared" si="8"/>
        <v>0</v>
      </c>
      <c r="S16" s="88">
        <f t="shared" si="13"/>
        <v>9.6195976897032465E-2</v>
      </c>
    </row>
    <row r="17" spans="1:20" x14ac:dyDescent="0.25">
      <c r="A17" s="48" t="s">
        <v>19</v>
      </c>
      <c r="B17" s="119">
        <v>249</v>
      </c>
      <c r="C17" s="119">
        <v>87</v>
      </c>
      <c r="D17" s="119">
        <v>85</v>
      </c>
      <c r="E17" s="119">
        <v>690</v>
      </c>
      <c r="F17" s="119">
        <v>3174</v>
      </c>
      <c r="G17" s="119">
        <v>17</v>
      </c>
      <c r="H17" s="119"/>
      <c r="I17" s="119">
        <v>440</v>
      </c>
      <c r="J17" s="119">
        <f t="shared" si="1"/>
        <v>4742</v>
      </c>
      <c r="L17" s="88">
        <f t="shared" si="2"/>
        <v>5.2509489666807255E-2</v>
      </c>
      <c r="M17" s="88">
        <f t="shared" si="3"/>
        <v>1.8346689160691692E-2</v>
      </c>
      <c r="N17" s="88">
        <f t="shared" si="4"/>
        <v>1.7924926191480388E-2</v>
      </c>
      <c r="O17" s="88">
        <f t="shared" si="5"/>
        <v>0.14550822437789962</v>
      </c>
      <c r="P17" s="88">
        <f t="shared" si="6"/>
        <v>0.66933783213833831</v>
      </c>
      <c r="Q17" s="88">
        <f t="shared" si="7"/>
        <v>3.5849852382960775E-3</v>
      </c>
      <c r="R17" s="88">
        <f t="shared" si="8"/>
        <v>0</v>
      </c>
      <c r="S17" s="88">
        <f t="shared" si="13"/>
        <v>9.2787853226486708E-2</v>
      </c>
    </row>
    <row r="18" spans="1:20" x14ac:dyDescent="0.25">
      <c r="A18" s="48" t="s">
        <v>20</v>
      </c>
      <c r="B18" s="119">
        <v>229</v>
      </c>
      <c r="C18" s="119">
        <v>116</v>
      </c>
      <c r="D18" s="119">
        <v>83</v>
      </c>
      <c r="E18" s="119">
        <v>739</v>
      </c>
      <c r="F18" s="119">
        <v>3670</v>
      </c>
      <c r="G18" s="119">
        <v>21</v>
      </c>
      <c r="H18" s="119"/>
      <c r="I18" s="119">
        <v>531</v>
      </c>
      <c r="J18" s="119">
        <f t="shared" si="1"/>
        <v>5389</v>
      </c>
      <c r="L18" s="88">
        <f t="shared" si="2"/>
        <v>4.2493969196511411E-2</v>
      </c>
      <c r="M18" s="88">
        <f t="shared" si="3"/>
        <v>2.1525329374652069E-2</v>
      </c>
      <c r="N18" s="88">
        <f t="shared" si="4"/>
        <v>1.5401744293932084E-2</v>
      </c>
      <c r="O18" s="88">
        <f t="shared" si="5"/>
        <v>0.13713119317127481</v>
      </c>
      <c r="P18" s="88">
        <f t="shared" si="6"/>
        <v>0.68101688624976808</v>
      </c>
      <c r="Q18" s="88">
        <f t="shared" si="7"/>
        <v>3.8968268695490815E-3</v>
      </c>
      <c r="R18" s="88">
        <f t="shared" si="8"/>
        <v>0</v>
      </c>
      <c r="S18" s="88">
        <f t="shared" si="13"/>
        <v>9.8534050844312493E-2</v>
      </c>
    </row>
    <row r="19" spans="1:20" x14ac:dyDescent="0.25">
      <c r="A19" s="48" t="s">
        <v>21</v>
      </c>
      <c r="B19" s="119">
        <v>230</v>
      </c>
      <c r="C19" s="119">
        <v>110</v>
      </c>
      <c r="D19" s="119">
        <v>103</v>
      </c>
      <c r="E19" s="119">
        <v>726</v>
      </c>
      <c r="F19" s="119">
        <v>3240</v>
      </c>
      <c r="G19" s="119">
        <v>20</v>
      </c>
      <c r="H19" s="119"/>
      <c r="I19" s="119">
        <v>518</v>
      </c>
      <c r="J19" s="119">
        <f t="shared" si="1"/>
        <v>4947</v>
      </c>
      <c r="L19" s="88">
        <f t="shared" si="2"/>
        <v>4.6492823933697192E-2</v>
      </c>
      <c r="M19" s="88">
        <f t="shared" si="3"/>
        <v>2.223569840307257E-2</v>
      </c>
      <c r="N19" s="88">
        <f t="shared" si="4"/>
        <v>2.0820699413786132E-2</v>
      </c>
      <c r="O19" s="88">
        <f t="shared" si="5"/>
        <v>0.14675560946027896</v>
      </c>
      <c r="P19" s="88">
        <f t="shared" si="6"/>
        <v>0.65494238932686477</v>
      </c>
      <c r="Q19" s="88">
        <f t="shared" si="7"/>
        <v>4.0428542551041039E-3</v>
      </c>
      <c r="R19" s="88">
        <f t="shared" si="8"/>
        <v>0</v>
      </c>
      <c r="S19" s="88">
        <f t="shared" si="13"/>
        <v>0.10470992520719628</v>
      </c>
    </row>
    <row r="20" spans="1:20" x14ac:dyDescent="0.25">
      <c r="A20" s="48" t="s">
        <v>22</v>
      </c>
      <c r="B20" s="119">
        <v>285</v>
      </c>
      <c r="C20" s="119">
        <v>118</v>
      </c>
      <c r="D20" s="119">
        <v>93</v>
      </c>
      <c r="E20" s="119">
        <v>902</v>
      </c>
      <c r="F20" s="119">
        <v>3636</v>
      </c>
      <c r="G20" s="119">
        <v>21</v>
      </c>
      <c r="H20" s="119"/>
      <c r="I20" s="119">
        <v>698</v>
      </c>
      <c r="J20" s="119">
        <f t="shared" si="1"/>
        <v>5753</v>
      </c>
      <c r="L20" s="88">
        <f t="shared" si="2"/>
        <v>4.9539370763080133E-2</v>
      </c>
      <c r="M20" s="88">
        <f t="shared" si="3"/>
        <v>2.0511037719450721E-2</v>
      </c>
      <c r="N20" s="88">
        <f t="shared" si="4"/>
        <v>1.6165478880584044E-2</v>
      </c>
      <c r="O20" s="88">
        <f t="shared" si="5"/>
        <v>0.15678776290630975</v>
      </c>
      <c r="P20" s="88">
        <f t="shared" si="6"/>
        <v>0.63201807752476968</v>
      </c>
      <c r="Q20" s="88">
        <f t="shared" si="7"/>
        <v>3.6502694246480097E-3</v>
      </c>
      <c r="R20" s="88">
        <f t="shared" si="8"/>
        <v>0</v>
      </c>
      <c r="S20" s="88">
        <f t="shared" si="13"/>
        <v>0.12132800278115766</v>
      </c>
    </row>
    <row r="21" spans="1:20" x14ac:dyDescent="0.25">
      <c r="A21" s="48" t="s">
        <v>158</v>
      </c>
      <c r="B21" s="119">
        <v>208</v>
      </c>
      <c r="C21" s="119">
        <v>115</v>
      </c>
      <c r="D21" s="119">
        <v>76</v>
      </c>
      <c r="E21" s="119">
        <v>1028</v>
      </c>
      <c r="F21" s="119">
        <v>2679</v>
      </c>
      <c r="G21" s="119">
        <v>63</v>
      </c>
      <c r="H21" s="119">
        <v>39</v>
      </c>
      <c r="I21" s="119">
        <v>969</v>
      </c>
      <c r="J21" s="119">
        <f t="shared" si="1"/>
        <v>5177</v>
      </c>
      <c r="L21" s="88">
        <f t="shared" si="2"/>
        <v>4.0177709097933167E-2</v>
      </c>
      <c r="M21" s="88">
        <f t="shared" si="3"/>
        <v>2.2213637241645739E-2</v>
      </c>
      <c r="N21" s="88">
        <f t="shared" si="4"/>
        <v>1.4680316785783272E-2</v>
      </c>
      <c r="O21" s="88">
        <f t="shared" si="5"/>
        <v>0.19857060073401583</v>
      </c>
      <c r="P21" s="88">
        <f t="shared" si="6"/>
        <v>0.51748116669886035</v>
      </c>
      <c r="Q21" s="88">
        <f t="shared" si="7"/>
        <v>1.2169209967162449E-2</v>
      </c>
      <c r="R21" s="88">
        <f t="shared" si="8"/>
        <v>7.5333204558624689E-3</v>
      </c>
      <c r="S21" s="88">
        <f t="shared" si="13"/>
        <v>0.18717403901873672</v>
      </c>
      <c r="T21" s="33"/>
    </row>
    <row r="22" spans="1:20" x14ac:dyDescent="0.25">
      <c r="A22" s="48" t="s">
        <v>154</v>
      </c>
      <c r="B22" s="122">
        <v>203</v>
      </c>
      <c r="C22" s="120">
        <v>96</v>
      </c>
      <c r="D22" s="120">
        <v>61</v>
      </c>
      <c r="E22" s="120">
        <v>1097</v>
      </c>
      <c r="F22" s="120">
        <v>2512</v>
      </c>
      <c r="G22" s="120">
        <v>60</v>
      </c>
      <c r="H22" s="120">
        <v>53</v>
      </c>
      <c r="I22" s="120">
        <v>805</v>
      </c>
      <c r="J22" s="119">
        <f t="shared" si="1"/>
        <v>4887</v>
      </c>
      <c r="L22" s="88">
        <f t="shared" si="2"/>
        <v>4.1538776345406182E-2</v>
      </c>
      <c r="M22" s="88">
        <f t="shared" si="3"/>
        <v>1.9643953345610803E-2</v>
      </c>
      <c r="N22" s="88">
        <f t="shared" si="4"/>
        <v>1.2482095355023532E-2</v>
      </c>
      <c r="O22" s="88">
        <f t="shared" si="5"/>
        <v>0.22447309187640679</v>
      </c>
      <c r="P22" s="88">
        <f t="shared" si="6"/>
        <v>0.51401677921014932</v>
      </c>
      <c r="Q22" s="88">
        <f t="shared" si="7"/>
        <v>1.2277470841006752E-2</v>
      </c>
      <c r="R22" s="88">
        <f t="shared" si="8"/>
        <v>1.0845099242889298E-2</v>
      </c>
      <c r="S22" s="88">
        <f t="shared" si="13"/>
        <v>0.16472273378350727</v>
      </c>
    </row>
    <row r="23" spans="1:20" x14ac:dyDescent="0.25">
      <c r="A23" s="48" t="s">
        <v>160</v>
      </c>
      <c r="B23" s="122">
        <v>171</v>
      </c>
      <c r="C23" s="120">
        <v>98</v>
      </c>
      <c r="D23" s="120">
        <v>70</v>
      </c>
      <c r="E23" s="120">
        <v>1089</v>
      </c>
      <c r="F23" s="120">
        <v>2762</v>
      </c>
      <c r="G23" s="120">
        <v>34</v>
      </c>
      <c r="H23" s="120">
        <v>115</v>
      </c>
      <c r="I23" s="120">
        <v>371</v>
      </c>
      <c r="J23" s="119">
        <f t="shared" si="1"/>
        <v>4710</v>
      </c>
      <c r="L23" s="88">
        <f t="shared" si="2"/>
        <v>3.6305732484076432E-2</v>
      </c>
      <c r="M23" s="88">
        <f t="shared" si="3"/>
        <v>2.0806794055201697E-2</v>
      </c>
      <c r="N23" s="88">
        <f t="shared" si="4"/>
        <v>1.4861995753715499E-2</v>
      </c>
      <c r="O23" s="88">
        <f t="shared" si="5"/>
        <v>0.23121019108280255</v>
      </c>
      <c r="P23" s="88">
        <f t="shared" si="6"/>
        <v>0.58641188959660295</v>
      </c>
      <c r="Q23" s="88">
        <f t="shared" si="7"/>
        <v>7.218683651804671E-3</v>
      </c>
      <c r="R23" s="88">
        <f t="shared" si="8"/>
        <v>2.4416135881104035E-2</v>
      </c>
      <c r="S23" s="88">
        <f t="shared" ref="S23" si="14">I23/$J23</f>
        <v>7.8768577494692141E-2</v>
      </c>
    </row>
    <row r="24" spans="1:20" x14ac:dyDescent="0.25">
      <c r="A24" s="48" t="s">
        <v>161</v>
      </c>
      <c r="B24" s="123">
        <v>181</v>
      </c>
      <c r="C24" s="124">
        <v>100</v>
      </c>
      <c r="D24" s="124">
        <v>78</v>
      </c>
      <c r="E24" s="124">
        <v>1162</v>
      </c>
      <c r="F24" s="124">
        <v>2751</v>
      </c>
      <c r="G24" s="124">
        <v>38</v>
      </c>
      <c r="H24" s="124">
        <v>110</v>
      </c>
      <c r="I24" s="124">
        <v>437</v>
      </c>
      <c r="J24" s="119">
        <f t="shared" si="1"/>
        <v>4857</v>
      </c>
      <c r="K24" s="19"/>
      <c r="L24" s="88">
        <f t="shared" si="2"/>
        <v>3.7265801935351041E-2</v>
      </c>
      <c r="M24" s="88">
        <f t="shared" si="3"/>
        <v>2.0588840848260244E-2</v>
      </c>
      <c r="N24" s="88">
        <f t="shared" si="4"/>
        <v>1.6059295861642991E-2</v>
      </c>
      <c r="O24" s="88">
        <f t="shared" si="5"/>
        <v>0.23924233065678402</v>
      </c>
      <c r="P24" s="88">
        <f t="shared" si="6"/>
        <v>0.56639901173563934</v>
      </c>
      <c r="Q24" s="88">
        <f t="shared" si="7"/>
        <v>7.8237595223388922E-3</v>
      </c>
      <c r="R24" s="88">
        <f t="shared" si="8"/>
        <v>2.2647724933086266E-2</v>
      </c>
      <c r="S24" s="88">
        <f t="shared" ref="S24" si="15">I24/$J24</f>
        <v>8.9973234506897259E-2</v>
      </c>
    </row>
    <row r="25" spans="1:20" x14ac:dyDescent="0.25">
      <c r="A25" s="48" t="s">
        <v>163</v>
      </c>
      <c r="B25" s="125">
        <v>146</v>
      </c>
      <c r="C25" s="120">
        <v>91</v>
      </c>
      <c r="D25" s="120">
        <v>88</v>
      </c>
      <c r="E25" s="120">
        <v>966</v>
      </c>
      <c r="F25" s="120">
        <v>2230</v>
      </c>
      <c r="G25" s="126">
        <v>18</v>
      </c>
      <c r="H25" s="126">
        <v>100</v>
      </c>
      <c r="I25" s="120">
        <v>192</v>
      </c>
      <c r="J25" s="119">
        <f t="shared" si="1"/>
        <v>3831</v>
      </c>
      <c r="K25" s="13"/>
      <c r="L25" s="88">
        <f t="shared" ref="L25" si="16">B25/$J25</f>
        <v>3.8110154006786738E-2</v>
      </c>
      <c r="M25" s="88">
        <f t="shared" ref="M25" si="17">C25/$J25</f>
        <v>2.3753589141216391E-2</v>
      </c>
      <c r="N25" s="88">
        <f t="shared" ref="N25" si="18">D25/$J25</f>
        <v>2.2970503784912555E-2</v>
      </c>
      <c r="O25" s="88">
        <f t="shared" ref="O25" si="19">E25/$J25</f>
        <v>0.25215348472983556</v>
      </c>
      <c r="P25" s="88">
        <f t="shared" ref="P25" si="20">F25/$J25</f>
        <v>0.58209344818585229</v>
      </c>
      <c r="Q25" s="88">
        <f t="shared" ref="Q25" si="21">G25/$J25</f>
        <v>4.6985121378230231E-3</v>
      </c>
      <c r="R25" s="88">
        <f t="shared" ref="R25" si="22">H25/$J25</f>
        <v>2.6102845210127904E-2</v>
      </c>
      <c r="S25" s="88">
        <f t="shared" ref="S25" si="23">I25/$J25</f>
        <v>5.0117462803445575E-2</v>
      </c>
    </row>
    <row r="26" spans="1:20" x14ac:dyDescent="0.25">
      <c r="A26" s="48" t="s">
        <v>201</v>
      </c>
      <c r="B26" s="125">
        <v>214</v>
      </c>
      <c r="C26" s="120">
        <v>99</v>
      </c>
      <c r="D26" s="120">
        <v>105</v>
      </c>
      <c r="E26" s="120">
        <v>1039</v>
      </c>
      <c r="F26" s="120">
        <v>2571</v>
      </c>
      <c r="G26" s="127">
        <v>28</v>
      </c>
      <c r="H26" s="125"/>
      <c r="I26" s="120">
        <v>113</v>
      </c>
      <c r="J26" s="119">
        <f t="shared" si="1"/>
        <v>4169</v>
      </c>
      <c r="K26" s="13"/>
      <c r="L26" s="88">
        <f t="shared" ref="L26:L28" si="24">B26/$J26</f>
        <v>5.133125449748141E-2</v>
      </c>
      <c r="M26" s="88">
        <f t="shared" ref="M26:M28" si="25">C26/$J26</f>
        <v>2.3746701846965697E-2</v>
      </c>
      <c r="N26" s="88">
        <f t="shared" ref="N26:N28" si="26">D26/$J26</f>
        <v>2.5185895898296954E-2</v>
      </c>
      <c r="O26" s="88">
        <f t="shared" ref="O26:O28" si="27">E26/$J26</f>
        <v>0.24922043655552889</v>
      </c>
      <c r="P26" s="88">
        <f t="shared" ref="P26:P28" si="28">F26/$J26</f>
        <v>0.61669465099544252</v>
      </c>
      <c r="Q26" s="88">
        <f t="shared" ref="Q26:Q28" si="29">G26/$J26</f>
        <v>6.7162389062125211E-3</v>
      </c>
      <c r="R26" s="88">
        <f t="shared" ref="R26:R28" si="30">H26/$J26</f>
        <v>0</v>
      </c>
      <c r="S26" s="88">
        <f t="shared" ref="S26:S28" si="31">I26/$J26</f>
        <v>2.7104821300071958E-2</v>
      </c>
    </row>
    <row r="27" spans="1:20" x14ac:dyDescent="0.25">
      <c r="A27" s="48" t="s">
        <v>414</v>
      </c>
      <c r="B27" s="48">
        <v>189</v>
      </c>
      <c r="C27" s="120">
        <v>107</v>
      </c>
      <c r="D27" s="120">
        <v>114</v>
      </c>
      <c r="E27" s="120">
        <v>925</v>
      </c>
      <c r="F27" s="120">
        <v>2263</v>
      </c>
      <c r="G27" s="127">
        <v>23</v>
      </c>
      <c r="H27" s="48"/>
      <c r="I27" s="120">
        <v>123</v>
      </c>
      <c r="J27" s="120">
        <f t="shared" si="1"/>
        <v>3744</v>
      </c>
      <c r="L27" s="88">
        <f t="shared" si="24"/>
        <v>5.0480769230769232E-2</v>
      </c>
      <c r="M27" s="88">
        <f t="shared" si="25"/>
        <v>2.8579059829059828E-2</v>
      </c>
      <c r="N27" s="88">
        <f t="shared" si="26"/>
        <v>3.0448717948717948E-2</v>
      </c>
      <c r="O27" s="88">
        <f t="shared" si="27"/>
        <v>0.24706196581196582</v>
      </c>
      <c r="P27" s="88">
        <f t="shared" si="28"/>
        <v>0.60443376068376065</v>
      </c>
      <c r="Q27" s="88">
        <f t="shared" si="29"/>
        <v>6.143162393162393E-3</v>
      </c>
      <c r="R27" s="88">
        <f t="shared" si="30"/>
        <v>0</v>
      </c>
      <c r="S27" s="88">
        <f t="shared" si="31"/>
        <v>3.2852564102564104E-2</v>
      </c>
    </row>
    <row r="28" spans="1:20" x14ac:dyDescent="0.25">
      <c r="A28" s="48" t="s">
        <v>438</v>
      </c>
      <c r="B28" s="48">
        <v>195</v>
      </c>
      <c r="C28" s="120">
        <v>102</v>
      </c>
      <c r="D28" s="120">
        <v>111</v>
      </c>
      <c r="E28" s="120">
        <v>854</v>
      </c>
      <c r="F28" s="120">
        <v>2415</v>
      </c>
      <c r="G28" s="127">
        <v>27</v>
      </c>
      <c r="H28" s="48"/>
      <c r="I28" s="120">
        <v>111</v>
      </c>
      <c r="J28" s="120">
        <f t="shared" si="1"/>
        <v>3815</v>
      </c>
      <c r="L28" s="88">
        <f t="shared" si="24"/>
        <v>5.1114023591087812E-2</v>
      </c>
      <c r="M28" s="88">
        <f t="shared" si="25"/>
        <v>2.673656618610747E-2</v>
      </c>
      <c r="N28" s="88">
        <f t="shared" si="26"/>
        <v>2.90956749672346E-2</v>
      </c>
      <c r="O28" s="88">
        <f t="shared" si="27"/>
        <v>0.22385321100917432</v>
      </c>
      <c r="P28" s="88">
        <f t="shared" si="28"/>
        <v>0.6330275229357798</v>
      </c>
      <c r="Q28" s="88">
        <f t="shared" si="29"/>
        <v>7.0773263433813894E-3</v>
      </c>
      <c r="R28" s="88">
        <f t="shared" si="30"/>
        <v>0</v>
      </c>
      <c r="S28" s="88">
        <f t="shared" si="31"/>
        <v>2.90956749672346E-2</v>
      </c>
    </row>
    <row r="29" spans="1:20" x14ac:dyDescent="0.25">
      <c r="A29" s="48" t="s">
        <v>457</v>
      </c>
      <c r="B29" s="48">
        <v>187</v>
      </c>
      <c r="C29" s="120">
        <v>116</v>
      </c>
      <c r="D29" s="120">
        <v>143</v>
      </c>
      <c r="E29" s="120">
        <v>1076</v>
      </c>
      <c r="F29" s="120">
        <v>2212</v>
      </c>
      <c r="G29" s="127">
        <v>17</v>
      </c>
      <c r="H29" s="127">
        <v>4</v>
      </c>
      <c r="I29" s="120">
        <v>29</v>
      </c>
      <c r="J29" s="120">
        <f t="shared" si="1"/>
        <v>3784</v>
      </c>
      <c r="L29" s="88">
        <f t="shared" ref="L29:L34" si="32">B29/$J29</f>
        <v>4.9418604651162788E-2</v>
      </c>
      <c r="M29" s="88">
        <f t="shared" ref="M29:M34" si="33">C29/$J29</f>
        <v>3.06553911205074E-2</v>
      </c>
      <c r="N29" s="88">
        <f t="shared" ref="N29:N34" si="34">D29/$J29</f>
        <v>3.7790697674418602E-2</v>
      </c>
      <c r="O29" s="88">
        <f t="shared" ref="O29:O34" si="35">E29/$J29</f>
        <v>0.28435517970401691</v>
      </c>
      <c r="P29" s="88">
        <f t="shared" ref="P29:P34" si="36">F29/$J29</f>
        <v>0.58456659619450313</v>
      </c>
      <c r="Q29" s="88">
        <f t="shared" ref="Q29:Q34" si="37">G29/$J29</f>
        <v>4.4926004228329807E-3</v>
      </c>
      <c r="R29" s="88">
        <f t="shared" ref="R29:R34" si="38">H29/$J29</f>
        <v>1.0570824524312897E-3</v>
      </c>
      <c r="S29" s="88">
        <f t="shared" ref="S29:S34" si="39">I29/$J29</f>
        <v>7.6638477801268499E-3</v>
      </c>
    </row>
    <row r="30" spans="1:20" x14ac:dyDescent="0.25">
      <c r="A30" s="48" t="s">
        <v>458</v>
      </c>
      <c r="B30" s="48">
        <v>192</v>
      </c>
      <c r="C30" s="120">
        <v>120</v>
      </c>
      <c r="D30" s="120">
        <v>97</v>
      </c>
      <c r="E30" s="120">
        <v>1125</v>
      </c>
      <c r="F30" s="120">
        <v>2184</v>
      </c>
      <c r="G30" s="127">
        <v>17</v>
      </c>
      <c r="H30" s="127">
        <v>4</v>
      </c>
      <c r="I30" s="120">
        <v>25</v>
      </c>
      <c r="J30" s="120">
        <f t="shared" si="1"/>
        <v>3764</v>
      </c>
      <c r="L30" s="88">
        <f t="shared" si="32"/>
        <v>5.1009564293304992E-2</v>
      </c>
      <c r="M30" s="88">
        <f t="shared" si="33"/>
        <v>3.1880977683315624E-2</v>
      </c>
      <c r="N30" s="88">
        <f t="shared" si="34"/>
        <v>2.5770456960680126E-2</v>
      </c>
      <c r="O30" s="88">
        <f t="shared" si="35"/>
        <v>0.29888416578108395</v>
      </c>
      <c r="P30" s="88">
        <f t="shared" si="36"/>
        <v>0.58023379383634432</v>
      </c>
      <c r="Q30" s="88">
        <f t="shared" si="37"/>
        <v>4.5164718384697131E-3</v>
      </c>
      <c r="R30" s="88">
        <f t="shared" si="38"/>
        <v>1.0626992561105207E-3</v>
      </c>
      <c r="S30" s="88">
        <f t="shared" si="39"/>
        <v>6.6418703506907545E-3</v>
      </c>
    </row>
    <row r="31" spans="1:20" x14ac:dyDescent="0.25">
      <c r="A31" s="48" t="s">
        <v>459</v>
      </c>
      <c r="B31" s="48">
        <v>191</v>
      </c>
      <c r="C31" s="120">
        <v>112</v>
      </c>
      <c r="D31" s="120">
        <v>112</v>
      </c>
      <c r="E31" s="120">
        <v>1107</v>
      </c>
      <c r="F31" s="120">
        <v>2182</v>
      </c>
      <c r="G31" s="127">
        <v>23</v>
      </c>
      <c r="H31" s="127">
        <v>57</v>
      </c>
      <c r="I31" s="120">
        <v>46</v>
      </c>
      <c r="J31" s="120">
        <f t="shared" si="1"/>
        <v>3830</v>
      </c>
      <c r="L31" s="88">
        <f t="shared" si="32"/>
        <v>4.9869451697127934E-2</v>
      </c>
      <c r="M31" s="88">
        <f t="shared" si="33"/>
        <v>2.9242819843342035E-2</v>
      </c>
      <c r="N31" s="88">
        <f t="shared" si="34"/>
        <v>2.9242819843342035E-2</v>
      </c>
      <c r="O31" s="88">
        <f t="shared" si="35"/>
        <v>0.28903394255874676</v>
      </c>
      <c r="P31" s="88">
        <f t="shared" si="36"/>
        <v>0.56971279373368144</v>
      </c>
      <c r="Q31" s="88">
        <f t="shared" si="37"/>
        <v>6.0052219321148825E-3</v>
      </c>
      <c r="R31" s="88">
        <f t="shared" si="38"/>
        <v>1.4882506527415143E-2</v>
      </c>
      <c r="S31" s="88">
        <f t="shared" si="39"/>
        <v>1.2010443864229765E-2</v>
      </c>
    </row>
    <row r="32" spans="1:20" x14ac:dyDescent="0.25">
      <c r="A32" s="48" t="s">
        <v>460</v>
      </c>
      <c r="B32" s="48">
        <v>227</v>
      </c>
      <c r="C32" s="120">
        <v>150</v>
      </c>
      <c r="D32" s="120">
        <v>91</v>
      </c>
      <c r="E32" s="120">
        <v>1286</v>
      </c>
      <c r="F32" s="120">
        <v>2400</v>
      </c>
      <c r="G32" s="127">
        <v>22</v>
      </c>
      <c r="H32" s="127">
        <v>8</v>
      </c>
      <c r="I32" s="120">
        <v>30</v>
      </c>
      <c r="J32" s="120">
        <f t="shared" si="1"/>
        <v>4214</v>
      </c>
      <c r="L32" s="88">
        <f t="shared" si="32"/>
        <v>5.3868058851447555E-2</v>
      </c>
      <c r="M32" s="88">
        <f t="shared" si="33"/>
        <v>3.5595633602278118E-2</v>
      </c>
      <c r="N32" s="88">
        <f t="shared" si="34"/>
        <v>2.1594684385382059E-2</v>
      </c>
      <c r="O32" s="88">
        <f t="shared" si="35"/>
        <v>0.30517323208353109</v>
      </c>
      <c r="P32" s="88">
        <f t="shared" si="36"/>
        <v>0.56953013763644988</v>
      </c>
      <c r="Q32" s="88">
        <f t="shared" si="37"/>
        <v>5.2206929283341247E-3</v>
      </c>
      <c r="R32" s="88">
        <f t="shared" si="38"/>
        <v>1.8984337921214998E-3</v>
      </c>
      <c r="S32" s="88">
        <f t="shared" si="39"/>
        <v>7.1191267204556239E-3</v>
      </c>
    </row>
    <row r="33" spans="1:21" x14ac:dyDescent="0.25">
      <c r="A33" s="48" t="s">
        <v>465</v>
      </c>
      <c r="B33" s="48">
        <v>235</v>
      </c>
      <c r="C33" s="120">
        <v>120</v>
      </c>
      <c r="D33" s="120">
        <v>135</v>
      </c>
      <c r="E33" s="120">
        <v>1324</v>
      </c>
      <c r="F33" s="120">
        <v>2467</v>
      </c>
      <c r="G33" s="127">
        <v>13</v>
      </c>
      <c r="H33" s="127">
        <v>1</v>
      </c>
      <c r="I33" s="120">
        <v>22</v>
      </c>
      <c r="J33" s="120">
        <f t="shared" si="1"/>
        <v>4317</v>
      </c>
      <c r="L33" s="88">
        <f t="shared" si="32"/>
        <v>5.4435950891823022E-2</v>
      </c>
      <c r="M33" s="88">
        <f t="shared" si="33"/>
        <v>2.7797081306462822E-2</v>
      </c>
      <c r="N33" s="88">
        <f t="shared" si="34"/>
        <v>3.1271716469770672E-2</v>
      </c>
      <c r="O33" s="88">
        <f t="shared" si="35"/>
        <v>0.30669446374797316</v>
      </c>
      <c r="P33" s="88">
        <f t="shared" si="36"/>
        <v>0.57146166319203151</v>
      </c>
      <c r="Q33" s="88">
        <f t="shared" si="37"/>
        <v>3.0113504748668055E-3</v>
      </c>
      <c r="R33" s="88">
        <f t="shared" si="38"/>
        <v>2.3164234422052351E-4</v>
      </c>
      <c r="S33" s="88">
        <f t="shared" si="39"/>
        <v>5.0961315728515174E-3</v>
      </c>
    </row>
    <row r="34" spans="1:21" x14ac:dyDescent="0.25">
      <c r="A34" s="48" t="s">
        <v>466</v>
      </c>
      <c r="B34" s="48">
        <v>227</v>
      </c>
      <c r="C34" s="120">
        <v>125</v>
      </c>
      <c r="D34" s="120">
        <v>117</v>
      </c>
      <c r="E34" s="120">
        <v>1346</v>
      </c>
      <c r="F34" s="120">
        <v>2397</v>
      </c>
      <c r="G34" s="127">
        <v>15</v>
      </c>
      <c r="H34" s="127">
        <v>9</v>
      </c>
      <c r="I34" s="120">
        <v>21</v>
      </c>
      <c r="J34" s="120">
        <f t="shared" si="1"/>
        <v>4257</v>
      </c>
      <c r="L34" s="88">
        <f t="shared" si="32"/>
        <v>5.3323937044867278E-2</v>
      </c>
      <c r="M34" s="88">
        <f t="shared" si="33"/>
        <v>2.9363401456424711E-2</v>
      </c>
      <c r="N34" s="88">
        <f t="shared" si="34"/>
        <v>2.748414376321353E-2</v>
      </c>
      <c r="O34" s="88">
        <f t="shared" si="35"/>
        <v>0.31618510688278129</v>
      </c>
      <c r="P34" s="88">
        <f t="shared" si="36"/>
        <v>0.56307258632840029</v>
      </c>
      <c r="Q34" s="88">
        <f t="shared" si="37"/>
        <v>3.5236081747709656E-3</v>
      </c>
      <c r="R34" s="88">
        <f t="shared" si="38"/>
        <v>2.1141649048625794E-3</v>
      </c>
      <c r="S34" s="88">
        <f t="shared" si="39"/>
        <v>4.9330514446793514E-3</v>
      </c>
    </row>
    <row r="35" spans="1:21" x14ac:dyDescent="0.25">
      <c r="A35" s="128" t="s">
        <v>31</v>
      </c>
      <c r="B35" s="128"/>
      <c r="C35" s="128"/>
      <c r="D35" s="128"/>
      <c r="E35" s="128"/>
      <c r="F35" s="128"/>
      <c r="G35" s="128"/>
      <c r="H35" s="128"/>
      <c r="I35" s="128"/>
      <c r="J35" s="128"/>
      <c r="L35" s="128" t="s">
        <v>31</v>
      </c>
      <c r="M35" s="128"/>
      <c r="N35" s="128"/>
      <c r="O35" s="128"/>
      <c r="P35" s="128"/>
      <c r="Q35" s="128"/>
      <c r="R35" s="128"/>
      <c r="S35" s="128"/>
      <c r="T35" s="29"/>
      <c r="U35" s="29"/>
    </row>
    <row r="36" spans="1:21" ht="39.6" x14ac:dyDescent="0.25">
      <c r="A36" s="129" t="s">
        <v>3</v>
      </c>
      <c r="B36" s="130" t="s">
        <v>23</v>
      </c>
      <c r="C36" s="130" t="s">
        <v>156</v>
      </c>
      <c r="D36" s="130" t="s">
        <v>25</v>
      </c>
      <c r="E36" s="130" t="s">
        <v>26</v>
      </c>
      <c r="F36" s="130" t="s">
        <v>27</v>
      </c>
      <c r="G36" s="130" t="s">
        <v>79</v>
      </c>
      <c r="H36" s="130" t="s">
        <v>80</v>
      </c>
      <c r="I36" s="130" t="s">
        <v>30</v>
      </c>
      <c r="J36" s="130" t="s">
        <v>2</v>
      </c>
      <c r="K36" s="7"/>
      <c r="L36" s="130" t="s">
        <v>23</v>
      </c>
      <c r="M36" s="130" t="s">
        <v>156</v>
      </c>
      <c r="N36" s="130" t="s">
        <v>25</v>
      </c>
      <c r="O36" s="130" t="s">
        <v>26</v>
      </c>
      <c r="P36" s="130" t="s">
        <v>27</v>
      </c>
      <c r="Q36" s="130" t="s">
        <v>79</v>
      </c>
      <c r="R36" s="130" t="s">
        <v>80</v>
      </c>
      <c r="S36" s="130" t="s">
        <v>30</v>
      </c>
    </row>
    <row r="37" spans="1:21" x14ac:dyDescent="0.25">
      <c r="A37" s="48" t="s">
        <v>5</v>
      </c>
      <c r="B37" s="119">
        <v>42</v>
      </c>
      <c r="C37" s="119">
        <v>8</v>
      </c>
      <c r="D37" s="119">
        <v>14</v>
      </c>
      <c r="E37" s="119">
        <v>114</v>
      </c>
      <c r="F37" s="119">
        <v>550</v>
      </c>
      <c r="G37" s="119">
        <v>5</v>
      </c>
      <c r="H37" s="119"/>
      <c r="I37" s="119">
        <v>13</v>
      </c>
      <c r="J37" s="119">
        <f>SUM(B37:I37)</f>
        <v>746</v>
      </c>
      <c r="K37" s="5"/>
      <c r="L37" s="88">
        <f t="shared" ref="L37:L59" si="40">B37/$J37</f>
        <v>5.6300268096514748E-2</v>
      </c>
      <c r="M37" s="88">
        <f t="shared" ref="M37:M59" si="41">C37/$J37</f>
        <v>1.0723860589812333E-2</v>
      </c>
      <c r="N37" s="88">
        <f t="shared" ref="N37:N59" si="42">D37/$J37</f>
        <v>1.876675603217158E-2</v>
      </c>
      <c r="O37" s="88">
        <f t="shared" ref="O37:O59" si="43">E37/$J37</f>
        <v>0.15281501340482573</v>
      </c>
      <c r="P37" s="88">
        <f t="shared" ref="P37:P59" si="44">F37/$J37</f>
        <v>0.7372654155495979</v>
      </c>
      <c r="Q37" s="88"/>
      <c r="R37" s="88"/>
      <c r="S37" s="88">
        <f>I37/$J37</f>
        <v>1.7426273458445041E-2</v>
      </c>
    </row>
    <row r="38" spans="1:21" x14ac:dyDescent="0.25">
      <c r="A38" s="48" t="s">
        <v>6</v>
      </c>
      <c r="B38" s="119">
        <v>32</v>
      </c>
      <c r="C38" s="119">
        <v>9</v>
      </c>
      <c r="D38" s="119">
        <v>5</v>
      </c>
      <c r="E38" s="119">
        <v>150</v>
      </c>
      <c r="F38" s="119">
        <v>357</v>
      </c>
      <c r="G38" s="119">
        <v>1</v>
      </c>
      <c r="H38" s="119"/>
      <c r="I38" s="119">
        <v>4</v>
      </c>
      <c r="J38" s="119">
        <f t="shared" ref="J38:J59" si="45">SUM(B38:I38)</f>
        <v>558</v>
      </c>
      <c r="K38" s="5"/>
      <c r="L38" s="88">
        <f t="shared" si="40"/>
        <v>5.7347670250896057E-2</v>
      </c>
      <c r="M38" s="88">
        <f t="shared" si="41"/>
        <v>1.6129032258064516E-2</v>
      </c>
      <c r="N38" s="88">
        <f t="shared" si="42"/>
        <v>8.9605734767025085E-3</v>
      </c>
      <c r="O38" s="88">
        <f t="shared" si="43"/>
        <v>0.26881720430107525</v>
      </c>
      <c r="P38" s="88">
        <f t="shared" si="44"/>
        <v>0.63978494623655913</v>
      </c>
      <c r="Q38" s="88"/>
      <c r="R38" s="88"/>
      <c r="S38" s="88">
        <f t="shared" ref="S38" si="46">I38/$J38</f>
        <v>7.1684587813620072E-3</v>
      </c>
    </row>
    <row r="39" spans="1:21" x14ac:dyDescent="0.25">
      <c r="A39" s="48" t="s">
        <v>7</v>
      </c>
      <c r="B39" s="119">
        <v>42</v>
      </c>
      <c r="C39" s="119">
        <v>13</v>
      </c>
      <c r="D39" s="119">
        <v>11</v>
      </c>
      <c r="E39" s="119">
        <v>196</v>
      </c>
      <c r="F39" s="119">
        <v>537</v>
      </c>
      <c r="G39" s="119">
        <v>3</v>
      </c>
      <c r="H39" s="119"/>
      <c r="I39" s="119">
        <v>7</v>
      </c>
      <c r="J39" s="119">
        <f t="shared" si="45"/>
        <v>809</v>
      </c>
      <c r="L39" s="88">
        <f t="shared" si="40"/>
        <v>5.19159456118665E-2</v>
      </c>
      <c r="M39" s="88">
        <f t="shared" si="41"/>
        <v>1.6069221260815822E-2</v>
      </c>
      <c r="N39" s="88">
        <f t="shared" si="42"/>
        <v>1.3597033374536464E-2</v>
      </c>
      <c r="O39" s="88">
        <f t="shared" si="43"/>
        <v>0.24227441285537701</v>
      </c>
      <c r="P39" s="88">
        <f t="shared" si="44"/>
        <v>0.66378244746600745</v>
      </c>
      <c r="Q39" s="88"/>
      <c r="R39" s="88"/>
      <c r="S39" s="88">
        <f t="shared" ref="S39" si="47">I39/$J39</f>
        <v>8.65265760197775E-3</v>
      </c>
    </row>
    <row r="40" spans="1:21" x14ac:dyDescent="0.25">
      <c r="A40" s="48" t="s">
        <v>8</v>
      </c>
      <c r="B40" s="119">
        <v>21</v>
      </c>
      <c r="C40" s="119">
        <v>5</v>
      </c>
      <c r="D40" s="119">
        <v>8</v>
      </c>
      <c r="E40" s="119">
        <v>270</v>
      </c>
      <c r="F40" s="119">
        <v>335</v>
      </c>
      <c r="G40" s="119">
        <v>3</v>
      </c>
      <c r="H40" s="119"/>
      <c r="I40" s="119">
        <v>5</v>
      </c>
      <c r="J40" s="119">
        <f t="shared" si="45"/>
        <v>647</v>
      </c>
      <c r="L40" s="88">
        <f t="shared" si="40"/>
        <v>3.2457496136012363E-2</v>
      </c>
      <c r="M40" s="88">
        <f t="shared" si="41"/>
        <v>7.7279752704791345E-3</v>
      </c>
      <c r="N40" s="88">
        <f t="shared" si="42"/>
        <v>1.2364760432766615E-2</v>
      </c>
      <c r="O40" s="88">
        <f t="shared" si="43"/>
        <v>0.41731066460587324</v>
      </c>
      <c r="P40" s="88">
        <f t="shared" si="44"/>
        <v>0.51777434312210202</v>
      </c>
      <c r="Q40" s="88"/>
      <c r="R40" s="88"/>
      <c r="S40" s="88">
        <f t="shared" ref="S40:S42" si="48">I40/$J40</f>
        <v>7.7279752704791345E-3</v>
      </c>
    </row>
    <row r="41" spans="1:21" x14ac:dyDescent="0.25">
      <c r="A41" s="48" t="s">
        <v>9</v>
      </c>
      <c r="B41" s="120">
        <v>41</v>
      </c>
      <c r="C41" s="120">
        <v>14</v>
      </c>
      <c r="D41" s="120">
        <v>12</v>
      </c>
      <c r="E41" s="120">
        <v>178</v>
      </c>
      <c r="F41" s="120">
        <v>579</v>
      </c>
      <c r="G41" s="120">
        <v>3</v>
      </c>
      <c r="H41" s="120"/>
      <c r="I41" s="120">
        <v>17</v>
      </c>
      <c r="J41" s="119">
        <f t="shared" si="45"/>
        <v>844</v>
      </c>
      <c r="L41" s="88">
        <f t="shared" si="40"/>
        <v>4.8578199052132703E-2</v>
      </c>
      <c r="M41" s="88">
        <f t="shared" si="41"/>
        <v>1.6587677725118485E-2</v>
      </c>
      <c r="N41" s="88">
        <f t="shared" si="42"/>
        <v>1.4218009478672985E-2</v>
      </c>
      <c r="O41" s="88">
        <f t="shared" si="43"/>
        <v>0.2109004739336493</v>
      </c>
      <c r="P41" s="88">
        <f t="shared" si="44"/>
        <v>0.68601895734597151</v>
      </c>
      <c r="Q41" s="88">
        <f t="shared" ref="Q41:Q59" si="49">G41/J41</f>
        <v>3.5545023696682463E-3</v>
      </c>
      <c r="R41" s="88"/>
      <c r="S41" s="88">
        <f t="shared" si="48"/>
        <v>2.014218009478673E-2</v>
      </c>
    </row>
    <row r="42" spans="1:21" x14ac:dyDescent="0.25">
      <c r="A42" s="48" t="s">
        <v>10</v>
      </c>
      <c r="B42" s="122">
        <v>24</v>
      </c>
      <c r="C42" s="120">
        <v>5</v>
      </c>
      <c r="D42" s="120">
        <v>11</v>
      </c>
      <c r="E42" s="120">
        <v>197</v>
      </c>
      <c r="F42" s="120">
        <v>353</v>
      </c>
      <c r="G42" s="120">
        <v>2</v>
      </c>
      <c r="H42" s="120"/>
      <c r="I42" s="120">
        <v>7</v>
      </c>
      <c r="J42" s="119">
        <f t="shared" si="45"/>
        <v>599</v>
      </c>
      <c r="L42" s="88">
        <f t="shared" si="40"/>
        <v>4.006677796327212E-2</v>
      </c>
      <c r="M42" s="88">
        <f t="shared" si="41"/>
        <v>8.3472454090150246E-3</v>
      </c>
      <c r="N42" s="88">
        <f t="shared" si="42"/>
        <v>1.8363939899833055E-2</v>
      </c>
      <c r="O42" s="88">
        <f t="shared" si="43"/>
        <v>0.328881469115192</v>
      </c>
      <c r="P42" s="88">
        <f t="shared" si="44"/>
        <v>0.58931552587646074</v>
      </c>
      <c r="Q42" s="88">
        <f t="shared" si="49"/>
        <v>3.3388981636060101E-3</v>
      </c>
      <c r="R42" s="88"/>
      <c r="S42" s="88">
        <f t="shared" si="48"/>
        <v>1.1686143572621035E-2</v>
      </c>
    </row>
    <row r="43" spans="1:21" x14ac:dyDescent="0.25">
      <c r="A43" s="48" t="s">
        <v>11</v>
      </c>
      <c r="B43" s="119">
        <v>40</v>
      </c>
      <c r="C43" s="119">
        <v>15</v>
      </c>
      <c r="D43" s="119">
        <v>19</v>
      </c>
      <c r="E43" s="119">
        <v>200</v>
      </c>
      <c r="F43" s="119">
        <v>542</v>
      </c>
      <c r="G43" s="119">
        <v>2</v>
      </c>
      <c r="H43" s="119"/>
      <c r="I43" s="119">
        <v>27</v>
      </c>
      <c r="J43" s="119">
        <f t="shared" si="45"/>
        <v>845</v>
      </c>
      <c r="L43" s="88">
        <f t="shared" si="40"/>
        <v>4.7337278106508875E-2</v>
      </c>
      <c r="M43" s="88">
        <f t="shared" si="41"/>
        <v>1.7751479289940829E-2</v>
      </c>
      <c r="N43" s="88">
        <f t="shared" si="42"/>
        <v>2.2485207100591716E-2</v>
      </c>
      <c r="O43" s="88">
        <f t="shared" si="43"/>
        <v>0.23668639053254437</v>
      </c>
      <c r="P43" s="88">
        <f t="shared" si="44"/>
        <v>0.64142011834319523</v>
      </c>
      <c r="Q43" s="88">
        <f t="shared" si="49"/>
        <v>2.3668639053254438E-3</v>
      </c>
      <c r="R43" s="88"/>
      <c r="S43" s="88">
        <f t="shared" ref="S43:S59" si="50">I43/$J43</f>
        <v>3.1952662721893489E-2</v>
      </c>
    </row>
    <row r="44" spans="1:21" x14ac:dyDescent="0.25">
      <c r="A44" s="48" t="s">
        <v>12</v>
      </c>
      <c r="B44" s="119">
        <v>26</v>
      </c>
      <c r="C44" s="119">
        <v>4</v>
      </c>
      <c r="D44" s="119">
        <v>12</v>
      </c>
      <c r="E44" s="119">
        <v>171</v>
      </c>
      <c r="F44" s="119">
        <v>323</v>
      </c>
      <c r="G44" s="119">
        <v>2</v>
      </c>
      <c r="H44" s="119"/>
      <c r="I44" s="119">
        <v>32</v>
      </c>
      <c r="J44" s="119">
        <f t="shared" si="45"/>
        <v>570</v>
      </c>
      <c r="L44" s="88">
        <f t="shared" si="40"/>
        <v>4.5614035087719301E-2</v>
      </c>
      <c r="M44" s="88">
        <f t="shared" si="41"/>
        <v>7.0175438596491229E-3</v>
      </c>
      <c r="N44" s="88">
        <f t="shared" si="42"/>
        <v>2.1052631578947368E-2</v>
      </c>
      <c r="O44" s="88">
        <f t="shared" si="43"/>
        <v>0.3</v>
      </c>
      <c r="P44" s="88">
        <f t="shared" si="44"/>
        <v>0.56666666666666665</v>
      </c>
      <c r="Q44" s="88">
        <f t="shared" si="49"/>
        <v>3.5087719298245615E-3</v>
      </c>
      <c r="R44" s="88"/>
      <c r="S44" s="88">
        <f t="shared" si="50"/>
        <v>5.6140350877192984E-2</v>
      </c>
    </row>
    <row r="45" spans="1:21" x14ac:dyDescent="0.25">
      <c r="A45" s="48" t="s">
        <v>13</v>
      </c>
      <c r="B45" s="119">
        <v>38</v>
      </c>
      <c r="C45" s="119">
        <v>12</v>
      </c>
      <c r="D45" s="119">
        <v>27</v>
      </c>
      <c r="E45" s="119">
        <v>215</v>
      </c>
      <c r="F45" s="119">
        <v>498</v>
      </c>
      <c r="G45" s="119">
        <v>3</v>
      </c>
      <c r="H45" s="119"/>
      <c r="I45" s="119">
        <v>34</v>
      </c>
      <c r="J45" s="119">
        <f t="shared" si="45"/>
        <v>827</v>
      </c>
      <c r="L45" s="88">
        <f t="shared" si="40"/>
        <v>4.5949214026602174E-2</v>
      </c>
      <c r="M45" s="88">
        <f t="shared" si="41"/>
        <v>1.4510278113663845E-2</v>
      </c>
      <c r="N45" s="88">
        <f t="shared" si="42"/>
        <v>3.2648125755743655E-2</v>
      </c>
      <c r="O45" s="88">
        <f t="shared" si="43"/>
        <v>0.25997581620314392</v>
      </c>
      <c r="P45" s="88">
        <f t="shared" si="44"/>
        <v>0.6021765417170496</v>
      </c>
      <c r="Q45" s="88">
        <f t="shared" si="49"/>
        <v>3.6275695284159614E-3</v>
      </c>
      <c r="R45" s="88"/>
      <c r="S45" s="88">
        <f t="shared" si="50"/>
        <v>4.1112454655380895E-2</v>
      </c>
    </row>
    <row r="46" spans="1:21" x14ac:dyDescent="0.25">
      <c r="A46" s="48" t="s">
        <v>14</v>
      </c>
      <c r="B46" s="121">
        <v>32</v>
      </c>
      <c r="C46" s="121">
        <v>5</v>
      </c>
      <c r="D46" s="121">
        <v>9</v>
      </c>
      <c r="E46" s="121">
        <v>161</v>
      </c>
      <c r="F46" s="121">
        <v>289</v>
      </c>
      <c r="G46" s="121">
        <v>2</v>
      </c>
      <c r="H46" s="121"/>
      <c r="I46" s="121">
        <v>29</v>
      </c>
      <c r="J46" s="119">
        <f t="shared" si="45"/>
        <v>527</v>
      </c>
      <c r="L46" s="88">
        <f t="shared" si="40"/>
        <v>6.0721062618595827E-2</v>
      </c>
      <c r="M46" s="88">
        <f t="shared" si="41"/>
        <v>9.4876660341555973E-3</v>
      </c>
      <c r="N46" s="88">
        <f t="shared" si="42"/>
        <v>1.7077798861480076E-2</v>
      </c>
      <c r="O46" s="88">
        <f t="shared" si="43"/>
        <v>0.30550284629981023</v>
      </c>
      <c r="P46" s="88">
        <f t="shared" si="44"/>
        <v>0.54838709677419351</v>
      </c>
      <c r="Q46" s="88">
        <f t="shared" si="49"/>
        <v>3.7950664136622392E-3</v>
      </c>
      <c r="R46" s="88"/>
      <c r="S46" s="88">
        <f t="shared" si="50"/>
        <v>5.5028462998102469E-2</v>
      </c>
    </row>
    <row r="47" spans="1:21" ht="13.2" customHeight="1" x14ac:dyDescent="0.25">
      <c r="A47" s="48" t="s">
        <v>15</v>
      </c>
      <c r="B47" s="119">
        <v>37</v>
      </c>
      <c r="C47" s="119">
        <v>11</v>
      </c>
      <c r="D47" s="119">
        <v>22</v>
      </c>
      <c r="E47" s="119">
        <v>183</v>
      </c>
      <c r="F47" s="119">
        <v>474</v>
      </c>
      <c r="G47" s="119">
        <v>1</v>
      </c>
      <c r="H47" s="119"/>
      <c r="I47" s="48">
        <v>38</v>
      </c>
      <c r="J47" s="119">
        <f t="shared" si="45"/>
        <v>766</v>
      </c>
      <c r="L47" s="88">
        <f t="shared" si="40"/>
        <v>4.8302872062663184E-2</v>
      </c>
      <c r="M47" s="88">
        <f t="shared" si="41"/>
        <v>1.4360313315926894E-2</v>
      </c>
      <c r="N47" s="88">
        <f t="shared" si="42"/>
        <v>2.8720626631853787E-2</v>
      </c>
      <c r="O47" s="88">
        <f t="shared" si="43"/>
        <v>0.23890339425587467</v>
      </c>
      <c r="P47" s="88">
        <f t="shared" si="44"/>
        <v>0.61879895561357701</v>
      </c>
      <c r="Q47" s="88">
        <f t="shared" si="49"/>
        <v>1.3054830287206266E-3</v>
      </c>
      <c r="R47" s="88"/>
      <c r="S47" s="88">
        <f t="shared" si="50"/>
        <v>4.960835509138381E-2</v>
      </c>
    </row>
    <row r="48" spans="1:21" x14ac:dyDescent="0.25">
      <c r="A48" s="48" t="s">
        <v>16</v>
      </c>
      <c r="B48" s="119">
        <v>28</v>
      </c>
      <c r="C48" s="119">
        <v>1</v>
      </c>
      <c r="D48" s="119">
        <v>9</v>
      </c>
      <c r="E48" s="119">
        <v>82</v>
      </c>
      <c r="F48" s="119">
        <v>281</v>
      </c>
      <c r="G48" s="119">
        <v>0</v>
      </c>
      <c r="H48" s="119"/>
      <c r="I48" s="119">
        <v>39</v>
      </c>
      <c r="J48" s="119">
        <f t="shared" si="45"/>
        <v>440</v>
      </c>
      <c r="L48" s="88">
        <f t="shared" si="40"/>
        <v>6.363636363636363E-2</v>
      </c>
      <c r="M48" s="88">
        <f t="shared" si="41"/>
        <v>2.2727272727272726E-3</v>
      </c>
      <c r="N48" s="88">
        <f t="shared" si="42"/>
        <v>2.0454545454545454E-2</v>
      </c>
      <c r="O48" s="88">
        <f t="shared" si="43"/>
        <v>0.18636363636363637</v>
      </c>
      <c r="P48" s="88">
        <f t="shared" si="44"/>
        <v>0.63863636363636367</v>
      </c>
      <c r="Q48" s="88">
        <f t="shared" si="49"/>
        <v>0</v>
      </c>
      <c r="R48" s="88"/>
      <c r="S48" s="88">
        <f t="shared" si="50"/>
        <v>8.8636363636363638E-2</v>
      </c>
    </row>
    <row r="49" spans="1:19" ht="13.2" customHeight="1" x14ac:dyDescent="0.25">
      <c r="A49" s="48" t="s">
        <v>17</v>
      </c>
      <c r="B49" s="119">
        <v>43</v>
      </c>
      <c r="C49" s="119">
        <v>17</v>
      </c>
      <c r="D49" s="119">
        <v>18</v>
      </c>
      <c r="E49" s="119">
        <v>156</v>
      </c>
      <c r="F49" s="119">
        <v>467</v>
      </c>
      <c r="G49" s="119">
        <v>6</v>
      </c>
      <c r="H49" s="119"/>
      <c r="I49" s="119">
        <v>73</v>
      </c>
      <c r="J49" s="119">
        <f t="shared" si="45"/>
        <v>780</v>
      </c>
      <c r="L49" s="88">
        <f t="shared" si="40"/>
        <v>5.5128205128205127E-2</v>
      </c>
      <c r="M49" s="88">
        <f t="shared" si="41"/>
        <v>2.1794871794871794E-2</v>
      </c>
      <c r="N49" s="88">
        <f t="shared" si="42"/>
        <v>2.3076923076923078E-2</v>
      </c>
      <c r="O49" s="88">
        <f t="shared" si="43"/>
        <v>0.2</v>
      </c>
      <c r="P49" s="88">
        <f t="shared" si="44"/>
        <v>0.5987179487179487</v>
      </c>
      <c r="Q49" s="88">
        <f t="shared" si="49"/>
        <v>7.6923076923076927E-3</v>
      </c>
      <c r="R49" s="88"/>
      <c r="S49" s="88">
        <f t="shared" si="50"/>
        <v>9.358974358974359E-2</v>
      </c>
    </row>
    <row r="50" spans="1:19" x14ac:dyDescent="0.25">
      <c r="A50" s="48" t="s">
        <v>18</v>
      </c>
      <c r="B50" s="119">
        <v>38</v>
      </c>
      <c r="C50" s="119">
        <v>8</v>
      </c>
      <c r="D50" s="119">
        <v>4</v>
      </c>
      <c r="E50" s="119">
        <v>93</v>
      </c>
      <c r="F50" s="119">
        <v>247</v>
      </c>
      <c r="G50" s="119">
        <v>3</v>
      </c>
      <c r="H50" s="119"/>
      <c r="I50" s="119">
        <v>98</v>
      </c>
      <c r="J50" s="119">
        <f t="shared" si="45"/>
        <v>491</v>
      </c>
      <c r="L50" s="88">
        <f t="shared" si="40"/>
        <v>7.7393075356415472E-2</v>
      </c>
      <c r="M50" s="88">
        <f t="shared" si="41"/>
        <v>1.6293279022403257E-2</v>
      </c>
      <c r="N50" s="88">
        <f t="shared" si="42"/>
        <v>8.1466395112016286E-3</v>
      </c>
      <c r="O50" s="88">
        <f t="shared" si="43"/>
        <v>0.18940936863543789</v>
      </c>
      <c r="P50" s="88">
        <f t="shared" si="44"/>
        <v>0.5030549898167006</v>
      </c>
      <c r="Q50" s="88">
        <f t="shared" si="49"/>
        <v>6.1099796334012219E-3</v>
      </c>
      <c r="R50" s="88"/>
      <c r="S50" s="88">
        <f t="shared" si="50"/>
        <v>0.19959266802443992</v>
      </c>
    </row>
    <row r="51" spans="1:19" x14ac:dyDescent="0.25">
      <c r="A51" s="48" t="s">
        <v>19</v>
      </c>
      <c r="B51" s="119">
        <v>51</v>
      </c>
      <c r="C51" s="119">
        <v>10</v>
      </c>
      <c r="D51" s="119">
        <v>20</v>
      </c>
      <c r="E51" s="119">
        <v>166</v>
      </c>
      <c r="F51" s="119">
        <v>455</v>
      </c>
      <c r="G51" s="119">
        <v>4</v>
      </c>
      <c r="H51" s="119"/>
      <c r="I51" s="119">
        <v>78</v>
      </c>
      <c r="J51" s="119">
        <f t="shared" si="45"/>
        <v>784</v>
      </c>
      <c r="L51" s="88">
        <f t="shared" si="40"/>
        <v>6.5051020408163268E-2</v>
      </c>
      <c r="M51" s="88">
        <f t="shared" si="41"/>
        <v>1.2755102040816327E-2</v>
      </c>
      <c r="N51" s="88">
        <f t="shared" si="42"/>
        <v>2.5510204081632654E-2</v>
      </c>
      <c r="O51" s="88">
        <f t="shared" si="43"/>
        <v>0.21173469387755103</v>
      </c>
      <c r="P51" s="88">
        <f t="shared" si="44"/>
        <v>0.5803571428571429</v>
      </c>
      <c r="Q51" s="88">
        <f t="shared" si="49"/>
        <v>5.1020408163265302E-3</v>
      </c>
      <c r="R51" s="88"/>
      <c r="S51" s="88">
        <f t="shared" si="50"/>
        <v>9.9489795918367346E-2</v>
      </c>
    </row>
    <row r="52" spans="1:19" x14ac:dyDescent="0.25">
      <c r="A52" s="48" t="s">
        <v>20</v>
      </c>
      <c r="B52" s="119">
        <v>29</v>
      </c>
      <c r="C52" s="119">
        <v>13</v>
      </c>
      <c r="D52" s="119">
        <v>6</v>
      </c>
      <c r="E52" s="119">
        <v>79</v>
      </c>
      <c r="F52" s="119">
        <v>246</v>
      </c>
      <c r="G52" s="119">
        <v>3</v>
      </c>
      <c r="H52" s="119"/>
      <c r="I52" s="119">
        <v>83</v>
      </c>
      <c r="J52" s="119">
        <f t="shared" si="45"/>
        <v>459</v>
      </c>
      <c r="L52" s="88">
        <f t="shared" si="40"/>
        <v>6.3180827886710242E-2</v>
      </c>
      <c r="M52" s="88">
        <f t="shared" si="41"/>
        <v>2.8322440087145968E-2</v>
      </c>
      <c r="N52" s="88">
        <f t="shared" si="42"/>
        <v>1.3071895424836602E-2</v>
      </c>
      <c r="O52" s="88">
        <f t="shared" si="43"/>
        <v>0.17211328976034859</v>
      </c>
      <c r="P52" s="88">
        <f t="shared" si="44"/>
        <v>0.53594771241830064</v>
      </c>
      <c r="Q52" s="88">
        <f t="shared" si="49"/>
        <v>6.5359477124183009E-3</v>
      </c>
      <c r="R52" s="88"/>
      <c r="S52" s="88">
        <f t="shared" si="50"/>
        <v>0.18082788671023964</v>
      </c>
    </row>
    <row r="53" spans="1:19" ht="13.2" customHeight="1" x14ac:dyDescent="0.25">
      <c r="A53" s="48" t="s">
        <v>21</v>
      </c>
      <c r="B53" s="119">
        <v>36</v>
      </c>
      <c r="C53" s="119">
        <v>21</v>
      </c>
      <c r="D53" s="119">
        <v>31</v>
      </c>
      <c r="E53" s="119">
        <v>184</v>
      </c>
      <c r="F53" s="119">
        <v>430</v>
      </c>
      <c r="G53" s="119">
        <v>5</v>
      </c>
      <c r="H53" s="119"/>
      <c r="I53" s="119">
        <v>126</v>
      </c>
      <c r="J53" s="119">
        <f t="shared" si="45"/>
        <v>833</v>
      </c>
      <c r="L53" s="88">
        <f t="shared" si="40"/>
        <v>4.3217286914765909E-2</v>
      </c>
      <c r="M53" s="88">
        <f t="shared" si="41"/>
        <v>2.5210084033613446E-2</v>
      </c>
      <c r="N53" s="88">
        <f t="shared" si="42"/>
        <v>3.721488595438175E-2</v>
      </c>
      <c r="O53" s="88">
        <f t="shared" si="43"/>
        <v>0.22088835534213686</v>
      </c>
      <c r="P53" s="88">
        <f t="shared" si="44"/>
        <v>0.51620648259303725</v>
      </c>
      <c r="Q53" s="88">
        <f t="shared" si="49"/>
        <v>6.0024009603841539E-3</v>
      </c>
      <c r="R53" s="88"/>
      <c r="S53" s="88">
        <f t="shared" si="50"/>
        <v>0.15126050420168066</v>
      </c>
    </row>
    <row r="54" spans="1:19" x14ac:dyDescent="0.25">
      <c r="A54" s="48" t="s">
        <v>22</v>
      </c>
      <c r="B54" s="119">
        <v>46</v>
      </c>
      <c r="C54" s="119">
        <v>4</v>
      </c>
      <c r="D54" s="119">
        <v>9</v>
      </c>
      <c r="E54" s="119">
        <v>128</v>
      </c>
      <c r="F54" s="119">
        <v>273</v>
      </c>
      <c r="G54" s="119">
        <v>1</v>
      </c>
      <c r="H54" s="119"/>
      <c r="I54" s="119">
        <v>133</v>
      </c>
      <c r="J54" s="119">
        <f t="shared" si="45"/>
        <v>594</v>
      </c>
      <c r="L54" s="88">
        <f t="shared" si="40"/>
        <v>7.7441077441077436E-2</v>
      </c>
      <c r="M54" s="88">
        <f t="shared" si="41"/>
        <v>6.7340067340067337E-3</v>
      </c>
      <c r="N54" s="88">
        <f t="shared" si="42"/>
        <v>1.5151515151515152E-2</v>
      </c>
      <c r="O54" s="88">
        <f t="shared" si="43"/>
        <v>0.21548821548821548</v>
      </c>
      <c r="P54" s="88">
        <f t="shared" si="44"/>
        <v>0.45959595959595961</v>
      </c>
      <c r="Q54" s="88">
        <f t="shared" si="49"/>
        <v>1.6835016835016834E-3</v>
      </c>
      <c r="R54" s="88"/>
      <c r="S54" s="88">
        <f t="shared" si="50"/>
        <v>0.22390572390572391</v>
      </c>
    </row>
    <row r="55" spans="1:19" x14ac:dyDescent="0.25">
      <c r="A55" s="48" t="s">
        <v>158</v>
      </c>
      <c r="B55" s="119">
        <v>20</v>
      </c>
      <c r="C55" s="119">
        <v>10</v>
      </c>
      <c r="D55" s="119">
        <v>7</v>
      </c>
      <c r="E55" s="119">
        <v>85</v>
      </c>
      <c r="F55" s="119">
        <v>107</v>
      </c>
      <c r="G55" s="119">
        <v>14</v>
      </c>
      <c r="H55" s="119">
        <v>2</v>
      </c>
      <c r="I55" s="119">
        <v>91</v>
      </c>
      <c r="J55" s="119">
        <f t="shared" si="45"/>
        <v>336</v>
      </c>
      <c r="L55" s="88">
        <f t="shared" si="40"/>
        <v>5.9523809523809521E-2</v>
      </c>
      <c r="M55" s="88">
        <f t="shared" si="41"/>
        <v>2.976190476190476E-2</v>
      </c>
      <c r="N55" s="88">
        <f t="shared" si="42"/>
        <v>2.0833333333333332E-2</v>
      </c>
      <c r="O55" s="88">
        <f t="shared" si="43"/>
        <v>0.25297619047619047</v>
      </c>
      <c r="P55" s="88">
        <f t="shared" si="44"/>
        <v>0.31845238095238093</v>
      </c>
      <c r="Q55" s="88">
        <f t="shared" si="49"/>
        <v>4.1666666666666664E-2</v>
      </c>
      <c r="R55" s="88">
        <f>H55/J55</f>
        <v>5.9523809523809521E-3</v>
      </c>
      <c r="S55" s="88">
        <f t="shared" si="50"/>
        <v>0.27083333333333331</v>
      </c>
    </row>
    <row r="56" spans="1:19" x14ac:dyDescent="0.25">
      <c r="A56" s="48" t="s">
        <v>154</v>
      </c>
      <c r="B56" s="120">
        <v>12</v>
      </c>
      <c r="C56" s="120">
        <v>6</v>
      </c>
      <c r="D56" s="120">
        <v>2</v>
      </c>
      <c r="E56" s="120">
        <v>64</v>
      </c>
      <c r="F56" s="120">
        <v>89</v>
      </c>
      <c r="G56" s="120">
        <v>3</v>
      </c>
      <c r="H56" s="120">
        <v>1</v>
      </c>
      <c r="I56" s="120">
        <v>54</v>
      </c>
      <c r="J56" s="119">
        <f t="shared" si="45"/>
        <v>231</v>
      </c>
      <c r="L56" s="88">
        <f t="shared" si="40"/>
        <v>5.1948051948051951E-2</v>
      </c>
      <c r="M56" s="88">
        <f t="shared" si="41"/>
        <v>2.5974025974025976E-2</v>
      </c>
      <c r="N56" s="88">
        <f t="shared" si="42"/>
        <v>8.658008658008658E-3</v>
      </c>
      <c r="O56" s="88">
        <f t="shared" si="43"/>
        <v>0.27705627705627706</v>
      </c>
      <c r="P56" s="88">
        <f t="shared" si="44"/>
        <v>0.38528138528138528</v>
      </c>
      <c r="Q56" s="88">
        <f t="shared" si="49"/>
        <v>1.2987012987012988E-2</v>
      </c>
      <c r="R56" s="88">
        <f>H56/J56</f>
        <v>4.329004329004329E-3</v>
      </c>
      <c r="S56" s="88">
        <f t="shared" si="50"/>
        <v>0.23376623376623376</v>
      </c>
    </row>
    <row r="57" spans="1:19" x14ac:dyDescent="0.25">
      <c r="A57" s="48" t="s">
        <v>160</v>
      </c>
      <c r="B57" s="120">
        <v>6</v>
      </c>
      <c r="C57" s="120">
        <v>4</v>
      </c>
      <c r="D57" s="120">
        <v>8</v>
      </c>
      <c r="E57" s="120">
        <v>161</v>
      </c>
      <c r="F57" s="120">
        <v>211</v>
      </c>
      <c r="G57" s="120">
        <v>5</v>
      </c>
      <c r="H57" s="120">
        <v>21</v>
      </c>
      <c r="I57" s="120">
        <v>15</v>
      </c>
      <c r="J57" s="119">
        <f t="shared" si="45"/>
        <v>431</v>
      </c>
      <c r="L57" s="88">
        <f t="shared" si="40"/>
        <v>1.3921113689095127E-2</v>
      </c>
      <c r="M57" s="88">
        <f t="shared" si="41"/>
        <v>9.2807424593967514E-3</v>
      </c>
      <c r="N57" s="88">
        <f t="shared" si="42"/>
        <v>1.8561484918793503E-2</v>
      </c>
      <c r="O57" s="88">
        <f t="shared" si="43"/>
        <v>0.37354988399071926</v>
      </c>
      <c r="P57" s="88">
        <f t="shared" si="44"/>
        <v>0.48955916473317868</v>
      </c>
      <c r="Q57" s="88">
        <f t="shared" si="49"/>
        <v>1.1600928074245939E-2</v>
      </c>
      <c r="R57" s="88">
        <f>H57/J57</f>
        <v>4.8723897911832945E-2</v>
      </c>
      <c r="S57" s="88">
        <f t="shared" si="50"/>
        <v>3.4802784222737818E-2</v>
      </c>
    </row>
    <row r="58" spans="1:19" ht="13.2" customHeight="1" x14ac:dyDescent="0.25">
      <c r="A58" s="48" t="s">
        <v>161</v>
      </c>
      <c r="B58" s="131">
        <v>8</v>
      </c>
      <c r="C58" s="131">
        <v>6</v>
      </c>
      <c r="D58" s="131">
        <v>7</v>
      </c>
      <c r="E58" s="131">
        <v>144</v>
      </c>
      <c r="F58" s="131">
        <v>193</v>
      </c>
      <c r="G58" s="131">
        <v>5</v>
      </c>
      <c r="H58" s="120">
        <v>9</v>
      </c>
      <c r="I58" s="131">
        <v>38</v>
      </c>
      <c r="J58" s="119">
        <f t="shared" si="45"/>
        <v>410</v>
      </c>
      <c r="L58" s="88">
        <f t="shared" si="40"/>
        <v>1.9512195121951219E-2</v>
      </c>
      <c r="M58" s="88">
        <f t="shared" si="41"/>
        <v>1.4634146341463415E-2</v>
      </c>
      <c r="N58" s="88">
        <f t="shared" si="42"/>
        <v>1.7073170731707318E-2</v>
      </c>
      <c r="O58" s="88">
        <f t="shared" si="43"/>
        <v>0.35121951219512193</v>
      </c>
      <c r="P58" s="88">
        <f t="shared" si="44"/>
        <v>0.47073170731707314</v>
      </c>
      <c r="Q58" s="88">
        <f t="shared" si="49"/>
        <v>1.2195121951219513E-2</v>
      </c>
      <c r="R58" s="88">
        <f t="shared" ref="R58:R68" si="51">H58/J58</f>
        <v>2.1951219512195121E-2</v>
      </c>
      <c r="S58" s="88">
        <f t="shared" si="50"/>
        <v>9.2682926829268292E-2</v>
      </c>
    </row>
    <row r="59" spans="1:19" ht="13.2" customHeight="1" x14ac:dyDescent="0.25">
      <c r="A59" s="48" t="s">
        <v>169</v>
      </c>
      <c r="B59" s="131">
        <v>14</v>
      </c>
      <c r="C59" s="131">
        <v>8</v>
      </c>
      <c r="D59" s="131">
        <v>20</v>
      </c>
      <c r="E59" s="131">
        <v>94</v>
      </c>
      <c r="F59" s="131">
        <v>204</v>
      </c>
      <c r="G59" s="131">
        <v>1</v>
      </c>
      <c r="H59" s="120">
        <v>15</v>
      </c>
      <c r="I59" s="131">
        <v>2</v>
      </c>
      <c r="J59" s="120">
        <f t="shared" si="45"/>
        <v>358</v>
      </c>
      <c r="L59" s="88">
        <f t="shared" si="40"/>
        <v>3.9106145251396648E-2</v>
      </c>
      <c r="M59" s="88">
        <f t="shared" si="41"/>
        <v>2.23463687150838E-2</v>
      </c>
      <c r="N59" s="88">
        <f t="shared" si="42"/>
        <v>5.5865921787709494E-2</v>
      </c>
      <c r="O59" s="88">
        <f t="shared" si="43"/>
        <v>0.26256983240223464</v>
      </c>
      <c r="P59" s="88">
        <f t="shared" si="44"/>
        <v>0.56983240223463683</v>
      </c>
      <c r="Q59" s="88">
        <f t="shared" si="49"/>
        <v>2.7932960893854749E-3</v>
      </c>
      <c r="R59" s="88">
        <f t="shared" si="51"/>
        <v>4.189944134078212E-2</v>
      </c>
      <c r="S59" s="88">
        <f t="shared" si="50"/>
        <v>5.5865921787709499E-3</v>
      </c>
    </row>
    <row r="60" spans="1:19" x14ac:dyDescent="0.25">
      <c r="A60" s="48" t="s">
        <v>201</v>
      </c>
      <c r="B60" s="131">
        <v>16</v>
      </c>
      <c r="C60" s="131">
        <v>6</v>
      </c>
      <c r="D60" s="131">
        <v>4</v>
      </c>
      <c r="E60" s="131">
        <v>46</v>
      </c>
      <c r="F60" s="131">
        <v>162</v>
      </c>
      <c r="G60" s="131">
        <v>3</v>
      </c>
      <c r="H60" s="48"/>
      <c r="I60" s="131">
        <v>7</v>
      </c>
      <c r="J60" s="131">
        <v>244</v>
      </c>
      <c r="L60" s="88">
        <f t="shared" ref="L60:L61" si="52">B60/$J60</f>
        <v>6.5573770491803282E-2</v>
      </c>
      <c r="M60" s="88">
        <f t="shared" ref="M60:M61" si="53">C60/$J60</f>
        <v>2.4590163934426229E-2</v>
      </c>
      <c r="N60" s="88">
        <f t="shared" ref="N60:N61" si="54">D60/$J60</f>
        <v>1.6393442622950821E-2</v>
      </c>
      <c r="O60" s="88">
        <f t="shared" ref="O60:O61" si="55">E60/$J60</f>
        <v>0.18852459016393441</v>
      </c>
      <c r="P60" s="88">
        <f t="shared" ref="P60:P61" si="56">F60/$J60</f>
        <v>0.66393442622950816</v>
      </c>
      <c r="Q60" s="88">
        <f t="shared" ref="Q60:Q61" si="57">G60/J60</f>
        <v>1.2295081967213115E-2</v>
      </c>
      <c r="R60" s="88">
        <f t="shared" si="51"/>
        <v>0</v>
      </c>
      <c r="S60" s="88">
        <f t="shared" ref="S60:S61" si="58">I60/$J60</f>
        <v>2.8688524590163935E-2</v>
      </c>
    </row>
    <row r="61" spans="1:19" x14ac:dyDescent="0.25">
      <c r="A61" s="48" t="s">
        <v>414</v>
      </c>
      <c r="B61" s="131">
        <v>26</v>
      </c>
      <c r="C61" s="131">
        <v>15</v>
      </c>
      <c r="D61" s="131">
        <v>32</v>
      </c>
      <c r="E61" s="131">
        <v>203</v>
      </c>
      <c r="F61" s="131">
        <v>310</v>
      </c>
      <c r="G61" s="131">
        <v>7</v>
      </c>
      <c r="H61" s="48"/>
      <c r="I61" s="131">
        <v>18</v>
      </c>
      <c r="J61" s="131">
        <v>610</v>
      </c>
      <c r="L61" s="88">
        <f t="shared" si="52"/>
        <v>4.2622950819672129E-2</v>
      </c>
      <c r="M61" s="88">
        <f t="shared" si="53"/>
        <v>2.4590163934426229E-2</v>
      </c>
      <c r="N61" s="88">
        <f t="shared" si="54"/>
        <v>5.2459016393442623E-2</v>
      </c>
      <c r="O61" s="88">
        <f t="shared" si="55"/>
        <v>0.33278688524590166</v>
      </c>
      <c r="P61" s="88">
        <f t="shared" si="56"/>
        <v>0.50819672131147542</v>
      </c>
      <c r="Q61" s="88">
        <f t="shared" si="57"/>
        <v>1.1475409836065573E-2</v>
      </c>
      <c r="R61" s="88">
        <f t="shared" si="51"/>
        <v>0</v>
      </c>
      <c r="S61" s="88">
        <f t="shared" si="58"/>
        <v>2.9508196721311476E-2</v>
      </c>
    </row>
    <row r="62" spans="1:19" x14ac:dyDescent="0.25">
      <c r="A62" s="48" t="s">
        <v>438</v>
      </c>
      <c r="B62" s="131">
        <v>17</v>
      </c>
      <c r="C62" s="131">
        <v>5</v>
      </c>
      <c r="D62" s="131">
        <v>11</v>
      </c>
      <c r="E62" s="131">
        <v>57</v>
      </c>
      <c r="F62" s="131">
        <v>136</v>
      </c>
      <c r="G62" s="131">
        <v>3</v>
      </c>
      <c r="H62" s="48"/>
      <c r="I62" s="131">
        <v>6</v>
      </c>
      <c r="J62" s="131">
        <f>SUM(B62:I62)</f>
        <v>235</v>
      </c>
      <c r="L62" s="88">
        <f t="shared" ref="L62" si="59">B62/$J62</f>
        <v>7.2340425531914887E-2</v>
      </c>
      <c r="M62" s="88">
        <f t="shared" ref="M62" si="60">C62/$J62</f>
        <v>2.1276595744680851E-2</v>
      </c>
      <c r="N62" s="88">
        <f t="shared" ref="N62" si="61">D62/$J62</f>
        <v>4.6808510638297871E-2</v>
      </c>
      <c r="O62" s="88">
        <f t="shared" ref="O62" si="62">E62/$J62</f>
        <v>0.24255319148936169</v>
      </c>
      <c r="P62" s="88">
        <f t="shared" ref="P62" si="63">F62/$J62</f>
        <v>0.5787234042553191</v>
      </c>
      <c r="Q62" s="88">
        <f t="shared" ref="Q62" si="64">G62/J62</f>
        <v>1.276595744680851E-2</v>
      </c>
      <c r="R62" s="88">
        <f t="shared" si="51"/>
        <v>0</v>
      </c>
      <c r="S62" s="88">
        <f t="shared" ref="S62:S68" si="65">I62/$J62</f>
        <v>2.553191489361702E-2</v>
      </c>
    </row>
    <row r="63" spans="1:19" x14ac:dyDescent="0.25">
      <c r="A63" s="48" t="s">
        <v>457</v>
      </c>
      <c r="B63" s="131">
        <v>40</v>
      </c>
      <c r="C63" s="131">
        <v>31</v>
      </c>
      <c r="D63" s="131">
        <v>51</v>
      </c>
      <c r="E63" s="131">
        <v>230</v>
      </c>
      <c r="F63" s="131">
        <v>326</v>
      </c>
      <c r="G63" s="131">
        <v>3</v>
      </c>
      <c r="H63" s="131">
        <v>2</v>
      </c>
      <c r="I63" s="131">
        <v>3</v>
      </c>
      <c r="J63" s="131">
        <f t="shared" ref="J63:J68" si="66">SUM(B63:I63)</f>
        <v>686</v>
      </c>
      <c r="L63" s="88">
        <f t="shared" ref="L63:L68" si="67">B63/$J63</f>
        <v>5.8309037900874633E-2</v>
      </c>
      <c r="M63" s="88">
        <f t="shared" ref="M63:M68" si="68">C63/$J63</f>
        <v>4.5189504373177841E-2</v>
      </c>
      <c r="N63" s="88">
        <f t="shared" ref="N63:N68" si="69">D63/$J63</f>
        <v>7.4344023323615158E-2</v>
      </c>
      <c r="O63" s="88">
        <f t="shared" ref="O63:O68" si="70">E63/$J63</f>
        <v>0.33527696793002915</v>
      </c>
      <c r="P63" s="88">
        <f t="shared" ref="P63:P68" si="71">F63/$J63</f>
        <v>0.47521865889212828</v>
      </c>
      <c r="Q63" s="88">
        <f t="shared" ref="Q63:Q68" si="72">G63/J63</f>
        <v>4.3731778425655978E-3</v>
      </c>
      <c r="R63" s="88">
        <f t="shared" si="51"/>
        <v>2.9154518950437317E-3</v>
      </c>
      <c r="S63" s="88">
        <f t="shared" si="65"/>
        <v>4.3731778425655978E-3</v>
      </c>
    </row>
    <row r="64" spans="1:19" x14ac:dyDescent="0.25">
      <c r="A64" s="48" t="s">
        <v>458</v>
      </c>
      <c r="B64" s="131">
        <v>14</v>
      </c>
      <c r="C64" s="131">
        <v>5</v>
      </c>
      <c r="D64" s="131">
        <v>3</v>
      </c>
      <c r="E64" s="131">
        <v>129</v>
      </c>
      <c r="F64" s="131">
        <v>86</v>
      </c>
      <c r="G64" s="131">
        <v>1</v>
      </c>
      <c r="H64" s="131">
        <v>0</v>
      </c>
      <c r="I64" s="131">
        <v>1</v>
      </c>
      <c r="J64" s="131">
        <f t="shared" si="66"/>
        <v>239</v>
      </c>
      <c r="L64" s="88">
        <f t="shared" si="67"/>
        <v>5.8577405857740586E-2</v>
      </c>
      <c r="M64" s="88">
        <f t="shared" si="68"/>
        <v>2.0920502092050208E-2</v>
      </c>
      <c r="N64" s="88">
        <f t="shared" si="69"/>
        <v>1.2552301255230125E-2</v>
      </c>
      <c r="O64" s="88">
        <f>E64/$J64</f>
        <v>0.53974895397489542</v>
      </c>
      <c r="P64" s="88">
        <f t="shared" si="71"/>
        <v>0.35983263598326359</v>
      </c>
      <c r="Q64" s="88">
        <f t="shared" si="72"/>
        <v>4.1841004184100415E-3</v>
      </c>
      <c r="R64" s="88">
        <f t="shared" si="51"/>
        <v>0</v>
      </c>
      <c r="S64" s="88">
        <f t="shared" si="65"/>
        <v>4.1841004184100415E-3</v>
      </c>
    </row>
    <row r="65" spans="1:19" x14ac:dyDescent="0.25">
      <c r="A65" s="48" t="s">
        <v>459</v>
      </c>
      <c r="B65" s="131">
        <v>30</v>
      </c>
      <c r="C65" s="131">
        <v>22</v>
      </c>
      <c r="D65" s="131">
        <v>29</v>
      </c>
      <c r="E65" s="131">
        <v>261</v>
      </c>
      <c r="F65" s="131">
        <v>321</v>
      </c>
      <c r="G65" s="131">
        <v>6</v>
      </c>
      <c r="H65" s="131">
        <v>17</v>
      </c>
      <c r="I65" s="131">
        <v>13</v>
      </c>
      <c r="J65" s="131">
        <f t="shared" si="66"/>
        <v>699</v>
      </c>
      <c r="L65" s="88">
        <f t="shared" si="67"/>
        <v>4.2918454935622317E-2</v>
      </c>
      <c r="M65" s="88">
        <f t="shared" si="68"/>
        <v>3.1473533619456366E-2</v>
      </c>
      <c r="N65" s="88">
        <f t="shared" si="69"/>
        <v>4.1487839771101577E-2</v>
      </c>
      <c r="O65" s="88">
        <f t="shared" si="70"/>
        <v>0.37339055793991416</v>
      </c>
      <c r="P65" s="88">
        <f t="shared" si="71"/>
        <v>0.45922746781115881</v>
      </c>
      <c r="Q65" s="88">
        <f t="shared" si="72"/>
        <v>8.5836909871244635E-3</v>
      </c>
      <c r="R65" s="88">
        <f t="shared" si="51"/>
        <v>2.4320457796852647E-2</v>
      </c>
      <c r="S65" s="88">
        <f t="shared" si="65"/>
        <v>1.8597997138769671E-2</v>
      </c>
    </row>
    <row r="66" spans="1:19" x14ac:dyDescent="0.25">
      <c r="A66" s="48" t="s">
        <v>460</v>
      </c>
      <c r="B66" s="131">
        <v>23</v>
      </c>
      <c r="C66" s="131">
        <v>6</v>
      </c>
      <c r="D66" s="131">
        <v>4</v>
      </c>
      <c r="E66" s="131">
        <v>104</v>
      </c>
      <c r="F66" s="131">
        <v>100</v>
      </c>
      <c r="G66" s="131">
        <v>2</v>
      </c>
      <c r="H66" s="131">
        <v>0</v>
      </c>
      <c r="I66" s="131">
        <v>2</v>
      </c>
      <c r="J66" s="131">
        <f t="shared" si="66"/>
        <v>241</v>
      </c>
      <c r="L66" s="88">
        <f t="shared" si="67"/>
        <v>9.5435684647302899E-2</v>
      </c>
      <c r="M66" s="88">
        <f t="shared" si="68"/>
        <v>2.4896265560165973E-2</v>
      </c>
      <c r="N66" s="88">
        <f t="shared" si="69"/>
        <v>1.6597510373443983E-2</v>
      </c>
      <c r="O66" s="88">
        <f t="shared" si="70"/>
        <v>0.43153526970954359</v>
      </c>
      <c r="P66" s="88">
        <f t="shared" si="71"/>
        <v>0.41493775933609961</v>
      </c>
      <c r="Q66" s="88">
        <f t="shared" si="72"/>
        <v>8.2987551867219917E-3</v>
      </c>
      <c r="R66" s="88">
        <f t="shared" si="51"/>
        <v>0</v>
      </c>
      <c r="S66" s="88">
        <f t="shared" si="65"/>
        <v>8.2987551867219917E-3</v>
      </c>
    </row>
    <row r="67" spans="1:19" x14ac:dyDescent="0.25">
      <c r="A67" s="48" t="s">
        <v>465</v>
      </c>
      <c r="B67" s="131">
        <v>27</v>
      </c>
      <c r="C67" s="131">
        <v>15</v>
      </c>
      <c r="D67" s="131">
        <v>46</v>
      </c>
      <c r="E67" s="131">
        <v>178</v>
      </c>
      <c r="F67" s="131">
        <v>242</v>
      </c>
      <c r="G67" s="131">
        <v>2</v>
      </c>
      <c r="H67" s="131">
        <v>0</v>
      </c>
      <c r="I67" s="131">
        <v>2</v>
      </c>
      <c r="J67" s="131">
        <f t="shared" si="66"/>
        <v>512</v>
      </c>
      <c r="L67" s="88">
        <f t="shared" si="67"/>
        <v>5.2734375E-2</v>
      </c>
      <c r="M67" s="88">
        <f t="shared" si="68"/>
        <v>2.9296875E-2</v>
      </c>
      <c r="N67" s="88">
        <f t="shared" si="69"/>
        <v>8.984375E-2</v>
      </c>
      <c r="O67" s="88">
        <f t="shared" si="70"/>
        <v>0.34765625</v>
      </c>
      <c r="P67" s="88">
        <f t="shared" si="71"/>
        <v>0.47265625</v>
      </c>
      <c r="Q67" s="88">
        <f t="shared" si="72"/>
        <v>3.90625E-3</v>
      </c>
      <c r="R67" s="88">
        <f t="shared" si="51"/>
        <v>0</v>
      </c>
      <c r="S67" s="88">
        <f t="shared" si="65"/>
        <v>3.90625E-3</v>
      </c>
    </row>
    <row r="68" spans="1:19" x14ac:dyDescent="0.25">
      <c r="A68" s="48" t="s">
        <v>466</v>
      </c>
      <c r="B68" s="131">
        <v>12</v>
      </c>
      <c r="C68" s="131">
        <v>8</v>
      </c>
      <c r="D68" s="131">
        <v>2</v>
      </c>
      <c r="E68" s="131">
        <v>91</v>
      </c>
      <c r="F68" s="131">
        <v>68</v>
      </c>
      <c r="G68" s="131">
        <v>0</v>
      </c>
      <c r="H68" s="131">
        <v>1</v>
      </c>
      <c r="I68" s="131">
        <v>4</v>
      </c>
      <c r="J68" s="131">
        <f t="shared" si="66"/>
        <v>186</v>
      </c>
      <c r="L68" s="88">
        <f t="shared" si="67"/>
        <v>6.4516129032258063E-2</v>
      </c>
      <c r="M68" s="88">
        <f t="shared" si="68"/>
        <v>4.3010752688172046E-2</v>
      </c>
      <c r="N68" s="88">
        <f t="shared" si="69"/>
        <v>1.0752688172043012E-2</v>
      </c>
      <c r="O68" s="88">
        <f t="shared" si="70"/>
        <v>0.489247311827957</v>
      </c>
      <c r="P68" s="88">
        <f t="shared" si="71"/>
        <v>0.36559139784946237</v>
      </c>
      <c r="Q68" s="88">
        <f t="shared" si="72"/>
        <v>0</v>
      </c>
      <c r="R68" s="88">
        <f t="shared" si="51"/>
        <v>5.3763440860215058E-3</v>
      </c>
      <c r="S68" s="88">
        <f t="shared" si="65"/>
        <v>2.1505376344086023E-2</v>
      </c>
    </row>
    <row r="69" spans="1:19" x14ac:dyDescent="0.25">
      <c r="J69" s="34"/>
      <c r="L69" s="4"/>
      <c r="M69" s="4"/>
      <c r="N69" s="4"/>
      <c r="O69" s="4"/>
      <c r="P69" s="4"/>
      <c r="Q69" s="4"/>
      <c r="R69" s="4"/>
      <c r="S69" s="4"/>
    </row>
    <row r="70" spans="1:19" x14ac:dyDescent="0.25">
      <c r="A70" t="s">
        <v>415</v>
      </c>
    </row>
    <row r="72" spans="1:19" x14ac:dyDescent="0.25">
      <c r="A72" s="26"/>
      <c r="B72" s="27" t="s">
        <v>164</v>
      </c>
      <c r="C72" s="9" t="s">
        <v>165</v>
      </c>
    </row>
    <row r="73" spans="1:19" x14ac:dyDescent="0.25">
      <c r="A73" t="s">
        <v>5</v>
      </c>
      <c r="B73" s="5">
        <v>495</v>
      </c>
      <c r="C73" s="4">
        <v>0.10342666109486001</v>
      </c>
    </row>
    <row r="74" spans="1:19" x14ac:dyDescent="0.25">
      <c r="A74" t="s">
        <v>6</v>
      </c>
      <c r="B74" s="5">
        <v>699</v>
      </c>
      <c r="C74" s="4">
        <v>0.12973273942093541</v>
      </c>
    </row>
    <row r="75" spans="1:19" x14ac:dyDescent="0.25">
      <c r="A75" t="s">
        <v>7</v>
      </c>
      <c r="B75">
        <v>729</v>
      </c>
      <c r="C75" s="4">
        <v>0.1360582306830907</v>
      </c>
    </row>
    <row r="76" spans="1:19" x14ac:dyDescent="0.25">
      <c r="A76" t="s">
        <v>8</v>
      </c>
      <c r="B76" s="5">
        <v>917</v>
      </c>
      <c r="C76" s="4">
        <v>0.1534214488874017</v>
      </c>
    </row>
    <row r="77" spans="1:19" x14ac:dyDescent="0.25">
      <c r="A77" t="s">
        <v>9</v>
      </c>
      <c r="B77" s="5">
        <v>672</v>
      </c>
      <c r="C77" s="4">
        <v>0.13703099510603589</v>
      </c>
    </row>
    <row r="78" spans="1:19" x14ac:dyDescent="0.25">
      <c r="A78" t="s">
        <v>10</v>
      </c>
      <c r="B78" s="11">
        <v>805</v>
      </c>
      <c r="C78" s="4">
        <v>0.14673714910681734</v>
      </c>
    </row>
    <row r="79" spans="1:19" x14ac:dyDescent="0.25">
      <c r="A79" t="s">
        <v>11</v>
      </c>
      <c r="B79" s="5">
        <v>736</v>
      </c>
      <c r="C79" s="4">
        <v>0.14835718605119935</v>
      </c>
    </row>
    <row r="80" spans="1:19" x14ac:dyDescent="0.25">
      <c r="A80" t="s">
        <v>12</v>
      </c>
      <c r="B80" s="5">
        <v>796</v>
      </c>
      <c r="C80" s="4">
        <v>0.15897743159576594</v>
      </c>
    </row>
    <row r="81" spans="1:3" x14ac:dyDescent="0.25">
      <c r="A81" t="s">
        <v>13</v>
      </c>
      <c r="B81" s="5">
        <v>730</v>
      </c>
      <c r="C81" s="4">
        <v>0.15368421052631578</v>
      </c>
    </row>
    <row r="82" spans="1:3" x14ac:dyDescent="0.25">
      <c r="A82" t="s">
        <v>14</v>
      </c>
      <c r="B82" s="16">
        <v>789</v>
      </c>
      <c r="C82" s="4">
        <v>0.15617577197149643</v>
      </c>
    </row>
    <row r="83" spans="1:3" x14ac:dyDescent="0.25">
      <c r="A83" t="s">
        <v>15</v>
      </c>
      <c r="B83" s="5">
        <v>694</v>
      </c>
      <c r="C83" s="4">
        <v>0.14953673777203189</v>
      </c>
    </row>
    <row r="84" spans="1:3" x14ac:dyDescent="0.25">
      <c r="A84" t="s">
        <v>16</v>
      </c>
      <c r="B84" s="5">
        <v>708</v>
      </c>
      <c r="C84" s="4">
        <v>0.14425427872860636</v>
      </c>
    </row>
    <row r="85" spans="1:3" x14ac:dyDescent="0.25">
      <c r="A85" t="s">
        <v>17</v>
      </c>
      <c r="B85" s="5">
        <v>669</v>
      </c>
      <c r="C85" s="4">
        <v>0.14191769198133219</v>
      </c>
    </row>
    <row r="86" spans="1:3" x14ac:dyDescent="0.25">
      <c r="A86" t="s">
        <v>18</v>
      </c>
      <c r="B86" s="5">
        <v>694</v>
      </c>
      <c r="C86" s="4">
        <v>0.1382194781915953</v>
      </c>
    </row>
    <row r="87" spans="1:3" x14ac:dyDescent="0.25">
      <c r="A87" t="s">
        <v>19</v>
      </c>
      <c r="B87" s="5">
        <v>690</v>
      </c>
      <c r="C87" s="4">
        <v>0.14550822437789962</v>
      </c>
    </row>
    <row r="88" spans="1:3" x14ac:dyDescent="0.25">
      <c r="A88" t="s">
        <v>20</v>
      </c>
      <c r="B88" s="5">
        <v>739</v>
      </c>
      <c r="C88" s="4">
        <v>0.13713119317127481</v>
      </c>
    </row>
    <row r="89" spans="1:3" x14ac:dyDescent="0.25">
      <c r="A89" t="s">
        <v>21</v>
      </c>
      <c r="B89" s="5">
        <v>726</v>
      </c>
      <c r="C89" s="4">
        <v>0.14675560946027896</v>
      </c>
    </row>
    <row r="90" spans="1:3" x14ac:dyDescent="0.25">
      <c r="A90" t="s">
        <v>22</v>
      </c>
      <c r="B90" s="5">
        <v>902</v>
      </c>
      <c r="C90" s="4">
        <v>0.15678776290630975</v>
      </c>
    </row>
    <row r="91" spans="1:3" x14ac:dyDescent="0.25">
      <c r="A91" t="s">
        <v>158</v>
      </c>
      <c r="B91" s="5">
        <v>1028</v>
      </c>
      <c r="C91" s="4">
        <v>0.19857060073401583</v>
      </c>
    </row>
    <row r="92" spans="1:3" x14ac:dyDescent="0.25">
      <c r="A92" t="s">
        <v>154</v>
      </c>
      <c r="B92" s="11">
        <v>1097</v>
      </c>
      <c r="C92" s="4">
        <v>0.22447309187640679</v>
      </c>
    </row>
    <row r="93" spans="1:3" x14ac:dyDescent="0.25">
      <c r="A93" t="s">
        <v>160</v>
      </c>
      <c r="B93" s="11">
        <v>1089</v>
      </c>
      <c r="C93" s="4">
        <v>0.23121019108280255</v>
      </c>
    </row>
    <row r="94" spans="1:3" x14ac:dyDescent="0.25">
      <c r="A94" t="s">
        <v>161</v>
      </c>
      <c r="B94" s="35">
        <v>1162</v>
      </c>
      <c r="C94" s="4">
        <v>0.23924233065678402</v>
      </c>
    </row>
    <row r="95" spans="1:3" x14ac:dyDescent="0.25">
      <c r="A95" t="s">
        <v>163</v>
      </c>
      <c r="B95" s="11">
        <v>966</v>
      </c>
      <c r="C95" s="4">
        <v>0.25215348472983556</v>
      </c>
    </row>
    <row r="96" spans="1:3" x14ac:dyDescent="0.25">
      <c r="A96" t="s">
        <v>201</v>
      </c>
      <c r="B96" s="11">
        <v>1039</v>
      </c>
      <c r="C96" s="4">
        <v>0.249220436555529</v>
      </c>
    </row>
    <row r="97" spans="1:3" x14ac:dyDescent="0.25">
      <c r="A97" t="s">
        <v>414</v>
      </c>
      <c r="B97" s="11">
        <v>925</v>
      </c>
      <c r="C97" s="4">
        <v>0.24706196581196599</v>
      </c>
    </row>
    <row r="98" spans="1:3" x14ac:dyDescent="0.25">
      <c r="A98" t="s">
        <v>438</v>
      </c>
      <c r="B98" s="35">
        <v>854</v>
      </c>
      <c r="C98" s="4">
        <v>0.22385321100917432</v>
      </c>
    </row>
    <row r="99" spans="1:3" x14ac:dyDescent="0.25">
      <c r="A99" t="s">
        <v>457</v>
      </c>
      <c r="B99" s="35">
        <v>1076</v>
      </c>
      <c r="C99" s="4">
        <v>0.28439999999999999</v>
      </c>
    </row>
    <row r="100" spans="1:3" x14ac:dyDescent="0.25">
      <c r="A100" t="s">
        <v>458</v>
      </c>
      <c r="B100" s="11">
        <v>1125</v>
      </c>
      <c r="C100" s="4">
        <v>0.2989</v>
      </c>
    </row>
    <row r="101" spans="1:3" x14ac:dyDescent="0.25">
      <c r="A101" t="s">
        <v>459</v>
      </c>
      <c r="B101" s="11">
        <v>1107</v>
      </c>
      <c r="C101" s="4">
        <v>0.28899999999999998</v>
      </c>
    </row>
    <row r="102" spans="1:3" x14ac:dyDescent="0.25">
      <c r="A102" t="s">
        <v>460</v>
      </c>
      <c r="B102" s="11">
        <v>1286</v>
      </c>
      <c r="C102" s="4">
        <v>0.30520000000000003</v>
      </c>
    </row>
    <row r="103" spans="1:3" x14ac:dyDescent="0.25">
      <c r="A103" t="s">
        <v>465</v>
      </c>
      <c r="B103" s="11">
        <v>1324</v>
      </c>
      <c r="C103" s="4">
        <v>0.30669999999999997</v>
      </c>
    </row>
    <row r="104" spans="1:3" x14ac:dyDescent="0.25">
      <c r="A104" t="s">
        <v>466</v>
      </c>
      <c r="B104" s="11">
        <v>1346</v>
      </c>
      <c r="C104" s="4">
        <v>0.31619999999999998</v>
      </c>
    </row>
    <row r="106" spans="1:3" x14ac:dyDescent="0.25">
      <c r="A106" t="s">
        <v>166</v>
      </c>
    </row>
    <row r="108" spans="1:3" x14ac:dyDescent="0.25">
      <c r="A108" s="26" t="s">
        <v>3</v>
      </c>
      <c r="B108" t="s">
        <v>167</v>
      </c>
      <c r="C108" t="s">
        <v>168</v>
      </c>
    </row>
    <row r="109" spans="1:3" x14ac:dyDescent="0.25">
      <c r="A109" t="s">
        <v>5</v>
      </c>
      <c r="B109" s="5">
        <v>114</v>
      </c>
      <c r="C109" s="33">
        <v>0.15281501340482573</v>
      </c>
    </row>
    <row r="110" spans="1:3" x14ac:dyDescent="0.25">
      <c r="A110" t="s">
        <v>6</v>
      </c>
      <c r="B110" s="5">
        <v>150</v>
      </c>
      <c r="C110" s="33">
        <v>0.26881720430107525</v>
      </c>
    </row>
    <row r="111" spans="1:3" x14ac:dyDescent="0.25">
      <c r="A111" t="s">
        <v>7</v>
      </c>
      <c r="B111" s="5">
        <v>196</v>
      </c>
      <c r="C111" s="33">
        <v>0.24227441285537701</v>
      </c>
    </row>
    <row r="112" spans="1:3" x14ac:dyDescent="0.25">
      <c r="A112" t="s">
        <v>8</v>
      </c>
      <c r="B112" s="5">
        <v>270</v>
      </c>
      <c r="C112" s="33">
        <v>0.41731066460587324</v>
      </c>
    </row>
    <row r="113" spans="1:3" x14ac:dyDescent="0.25">
      <c r="A113" t="s">
        <v>9</v>
      </c>
      <c r="B113" s="11">
        <v>178</v>
      </c>
      <c r="C113" s="33">
        <v>0.2109004739336493</v>
      </c>
    </row>
    <row r="114" spans="1:3" x14ac:dyDescent="0.25">
      <c r="A114" t="s">
        <v>10</v>
      </c>
      <c r="B114" s="11">
        <v>197</v>
      </c>
      <c r="C114" s="33">
        <v>0.328881469115192</v>
      </c>
    </row>
    <row r="115" spans="1:3" x14ac:dyDescent="0.25">
      <c r="A115" t="s">
        <v>11</v>
      </c>
      <c r="B115" s="5">
        <v>200</v>
      </c>
      <c r="C115" s="33">
        <v>0.23668639053254437</v>
      </c>
    </row>
    <row r="116" spans="1:3" x14ac:dyDescent="0.25">
      <c r="A116" t="s">
        <v>12</v>
      </c>
      <c r="B116" s="5">
        <v>171</v>
      </c>
      <c r="C116" s="33">
        <v>0.3</v>
      </c>
    </row>
    <row r="117" spans="1:3" x14ac:dyDescent="0.25">
      <c r="A117" t="s">
        <v>13</v>
      </c>
      <c r="B117" s="5">
        <v>215</v>
      </c>
      <c r="C117" s="33">
        <v>0.25997581620314392</v>
      </c>
    </row>
    <row r="118" spans="1:3" x14ac:dyDescent="0.25">
      <c r="A118" t="s">
        <v>14</v>
      </c>
      <c r="B118" s="16">
        <v>161</v>
      </c>
      <c r="C118" s="33">
        <v>0.30550284629981023</v>
      </c>
    </row>
    <row r="119" spans="1:3" x14ac:dyDescent="0.25">
      <c r="A119" t="s">
        <v>15</v>
      </c>
      <c r="B119" s="5">
        <v>183</v>
      </c>
      <c r="C119" s="33">
        <v>0.23890339425587467</v>
      </c>
    </row>
    <row r="120" spans="1:3" x14ac:dyDescent="0.25">
      <c r="A120" t="s">
        <v>16</v>
      </c>
      <c r="B120" s="5">
        <v>82</v>
      </c>
      <c r="C120" s="33">
        <v>0.18636363636363637</v>
      </c>
    </row>
    <row r="121" spans="1:3" x14ac:dyDescent="0.25">
      <c r="A121" t="s">
        <v>17</v>
      </c>
      <c r="B121" s="5">
        <v>156</v>
      </c>
      <c r="C121" s="33">
        <v>0.2</v>
      </c>
    </row>
    <row r="122" spans="1:3" x14ac:dyDescent="0.25">
      <c r="A122" t="s">
        <v>18</v>
      </c>
      <c r="B122" s="5">
        <v>93</v>
      </c>
      <c r="C122" s="33">
        <v>0.18940936863543789</v>
      </c>
    </row>
    <row r="123" spans="1:3" x14ac:dyDescent="0.25">
      <c r="A123" t="s">
        <v>19</v>
      </c>
      <c r="B123" s="5">
        <v>166</v>
      </c>
      <c r="C123" s="33">
        <v>0.21173469387755103</v>
      </c>
    </row>
    <row r="124" spans="1:3" x14ac:dyDescent="0.25">
      <c r="A124" t="s">
        <v>20</v>
      </c>
      <c r="B124" s="5">
        <v>79</v>
      </c>
      <c r="C124" s="33">
        <v>0.17211328976034859</v>
      </c>
    </row>
    <row r="125" spans="1:3" x14ac:dyDescent="0.25">
      <c r="A125" t="s">
        <v>21</v>
      </c>
      <c r="B125" s="5">
        <v>184</v>
      </c>
      <c r="C125" s="33">
        <v>0.22088835534213686</v>
      </c>
    </row>
    <row r="126" spans="1:3" x14ac:dyDescent="0.25">
      <c r="A126" t="s">
        <v>22</v>
      </c>
      <c r="B126" s="5">
        <v>128</v>
      </c>
      <c r="C126" s="33">
        <v>0.21548821548821548</v>
      </c>
    </row>
    <row r="127" spans="1:3" x14ac:dyDescent="0.25">
      <c r="A127" t="s">
        <v>158</v>
      </c>
      <c r="B127" s="5">
        <v>85</v>
      </c>
      <c r="C127" s="33">
        <v>0.25297619047619047</v>
      </c>
    </row>
    <row r="128" spans="1:3" x14ac:dyDescent="0.25">
      <c r="A128" t="s">
        <v>154</v>
      </c>
      <c r="B128" s="11">
        <v>64</v>
      </c>
      <c r="C128" s="33">
        <v>0.27705627705627706</v>
      </c>
    </row>
    <row r="129" spans="1:7" x14ac:dyDescent="0.25">
      <c r="A129" t="s">
        <v>160</v>
      </c>
      <c r="B129" s="11">
        <v>161</v>
      </c>
      <c r="C129" s="33">
        <v>0.37354988399071926</v>
      </c>
    </row>
    <row r="130" spans="1:7" x14ac:dyDescent="0.25">
      <c r="A130" t="s">
        <v>161</v>
      </c>
      <c r="B130" s="34">
        <v>144</v>
      </c>
      <c r="C130" s="33">
        <v>0.35121951219512193</v>
      </c>
    </row>
    <row r="131" spans="1:7" x14ac:dyDescent="0.25">
      <c r="A131" t="s">
        <v>163</v>
      </c>
      <c r="B131" s="34">
        <v>94</v>
      </c>
      <c r="C131" s="33">
        <v>0.26256983240223464</v>
      </c>
    </row>
    <row r="132" spans="1:7" x14ac:dyDescent="0.25">
      <c r="A132" t="s">
        <v>201</v>
      </c>
      <c r="B132" s="34">
        <v>46</v>
      </c>
      <c r="C132" s="33">
        <v>0.18852459016393441</v>
      </c>
    </row>
    <row r="133" spans="1:7" x14ac:dyDescent="0.25">
      <c r="A133" t="s">
        <v>414</v>
      </c>
      <c r="B133" s="34">
        <v>203</v>
      </c>
      <c r="C133" s="33">
        <v>0.33278688524590166</v>
      </c>
    </row>
    <row r="134" spans="1:7" x14ac:dyDescent="0.25">
      <c r="A134" t="s">
        <v>438</v>
      </c>
      <c r="B134" s="34">
        <v>57</v>
      </c>
      <c r="C134" s="33">
        <v>0.24255319148936169</v>
      </c>
    </row>
    <row r="135" spans="1:7" x14ac:dyDescent="0.25">
      <c r="A135" t="s">
        <v>457</v>
      </c>
      <c r="B135" s="34">
        <v>230</v>
      </c>
      <c r="C135" s="33">
        <v>0.33527696793002915</v>
      </c>
    </row>
    <row r="136" spans="1:7" x14ac:dyDescent="0.25">
      <c r="A136" t="s">
        <v>458</v>
      </c>
      <c r="B136" s="34">
        <v>129</v>
      </c>
      <c r="C136" s="33">
        <v>0.53974895397489542</v>
      </c>
    </row>
    <row r="137" spans="1:7" x14ac:dyDescent="0.25">
      <c r="A137" t="s">
        <v>459</v>
      </c>
      <c r="B137" s="34">
        <v>261</v>
      </c>
      <c r="C137" s="33">
        <v>0.37339055793991416</v>
      </c>
    </row>
    <row r="138" spans="1:7" x14ac:dyDescent="0.25">
      <c r="A138" t="s">
        <v>460</v>
      </c>
      <c r="B138" s="34">
        <v>104</v>
      </c>
      <c r="C138" s="33">
        <v>0.43153526970954359</v>
      </c>
    </row>
    <row r="139" spans="1:7" x14ac:dyDescent="0.25">
      <c r="A139" t="s">
        <v>465</v>
      </c>
      <c r="B139" s="34">
        <v>178</v>
      </c>
      <c r="C139" s="33">
        <v>0.34770000000000001</v>
      </c>
    </row>
    <row r="140" spans="1:7" x14ac:dyDescent="0.25">
      <c r="A140" t="s">
        <v>466</v>
      </c>
      <c r="B140" s="34">
        <v>91</v>
      </c>
      <c r="C140" s="33">
        <v>0.48920000000000002</v>
      </c>
    </row>
    <row r="142" spans="1:7" x14ac:dyDescent="0.25">
      <c r="A142" t="s">
        <v>442</v>
      </c>
    </row>
    <row r="143" spans="1:7" x14ac:dyDescent="0.25">
      <c r="A143" t="s">
        <v>3</v>
      </c>
      <c r="B143" s="9" t="s">
        <v>439</v>
      </c>
      <c r="C143" s="9" t="s">
        <v>440</v>
      </c>
      <c r="D143" s="9" t="s">
        <v>441</v>
      </c>
      <c r="G143" s="32" t="s">
        <v>443</v>
      </c>
    </row>
    <row r="144" spans="1:7" x14ac:dyDescent="0.25">
      <c r="A144" t="s">
        <v>21</v>
      </c>
      <c r="B144">
        <v>2397.12</v>
      </c>
      <c r="C144">
        <v>407.83</v>
      </c>
      <c r="D144" s="4">
        <f t="shared" ref="D144:D159" si="73">C144/B144</f>
        <v>0.17013332665865705</v>
      </c>
      <c r="G144" t="s">
        <v>444</v>
      </c>
    </row>
    <row r="145" spans="1:7" x14ac:dyDescent="0.25">
      <c r="A145" t="s">
        <v>22</v>
      </c>
      <c r="B145">
        <v>2556.92</v>
      </c>
      <c r="C145">
        <v>481.88</v>
      </c>
      <c r="D145" s="4">
        <f t="shared" si="73"/>
        <v>0.18846111728172957</v>
      </c>
      <c r="G145" t="s">
        <v>445</v>
      </c>
    </row>
    <row r="146" spans="1:7" x14ac:dyDescent="0.25">
      <c r="A146" t="s">
        <v>158</v>
      </c>
      <c r="B146">
        <v>2453.04</v>
      </c>
      <c r="C146">
        <v>366.92</v>
      </c>
      <c r="D146" s="4">
        <f t="shared" si="73"/>
        <v>0.14957766689495483</v>
      </c>
      <c r="G146" t="s">
        <v>446</v>
      </c>
    </row>
    <row r="147" spans="1:7" x14ac:dyDescent="0.25">
      <c r="A147" t="s">
        <v>154</v>
      </c>
      <c r="B147">
        <v>4143.58</v>
      </c>
      <c r="C147">
        <v>629</v>
      </c>
      <c r="D147" s="4">
        <f t="shared" si="73"/>
        <v>0.15180109953228851</v>
      </c>
      <c r="G147" t="s">
        <v>447</v>
      </c>
    </row>
    <row r="148" spans="1:7" x14ac:dyDescent="0.25">
      <c r="A148" t="s">
        <v>160</v>
      </c>
      <c r="B148">
        <v>2395.75</v>
      </c>
      <c r="C148">
        <v>496.67</v>
      </c>
      <c r="D148" s="4">
        <f t="shared" si="73"/>
        <v>0.20731295001565272</v>
      </c>
    </row>
    <row r="149" spans="1:7" x14ac:dyDescent="0.25">
      <c r="A149" t="s">
        <v>161</v>
      </c>
      <c r="B149">
        <v>2485.33</v>
      </c>
      <c r="C149">
        <v>480.5</v>
      </c>
      <c r="D149" s="4">
        <f t="shared" si="73"/>
        <v>0.19333448676835671</v>
      </c>
      <c r="G149" t="s">
        <v>448</v>
      </c>
    </row>
    <row r="150" spans="1:7" x14ac:dyDescent="0.25">
      <c r="A150" t="s">
        <v>163</v>
      </c>
      <c r="B150">
        <v>1182</v>
      </c>
      <c r="C150">
        <v>300</v>
      </c>
      <c r="D150" s="4">
        <f t="shared" si="73"/>
        <v>0.25380710659898476</v>
      </c>
      <c r="G150" t="s">
        <v>449</v>
      </c>
    </row>
    <row r="151" spans="1:7" x14ac:dyDescent="0.25">
      <c r="A151" t="s">
        <v>201</v>
      </c>
      <c r="B151">
        <v>2336</v>
      </c>
      <c r="C151">
        <v>518.08000000000004</v>
      </c>
      <c r="D151" s="4">
        <f t="shared" si="73"/>
        <v>0.22178082191780824</v>
      </c>
      <c r="G151" s="78" t="s">
        <v>450</v>
      </c>
    </row>
    <row r="152" spans="1:7" x14ac:dyDescent="0.25">
      <c r="A152" t="s">
        <v>414</v>
      </c>
      <c r="B152">
        <v>2332</v>
      </c>
      <c r="C152">
        <v>589.75</v>
      </c>
      <c r="D152" s="4">
        <f t="shared" si="73"/>
        <v>0.25289451114922812</v>
      </c>
    </row>
    <row r="153" spans="1:7" x14ac:dyDescent="0.25">
      <c r="A153" t="s">
        <v>438</v>
      </c>
      <c r="B153">
        <v>2407</v>
      </c>
      <c r="C153">
        <v>569.88</v>
      </c>
      <c r="D153" s="4">
        <f t="shared" si="73"/>
        <v>0.23675945159950146</v>
      </c>
    </row>
    <row r="154" spans="1:7" x14ac:dyDescent="0.25">
      <c r="A154" t="s">
        <v>457</v>
      </c>
      <c r="B154">
        <v>1278</v>
      </c>
      <c r="C154">
        <v>352.57</v>
      </c>
      <c r="D154" s="4">
        <f t="shared" si="73"/>
        <v>0.27587636932707355</v>
      </c>
    </row>
    <row r="155" spans="1:7" x14ac:dyDescent="0.25">
      <c r="A155" t="s">
        <v>458</v>
      </c>
      <c r="B155">
        <v>1221.3499999999999</v>
      </c>
      <c r="C155">
        <v>351.71</v>
      </c>
      <c r="D155" s="4">
        <f t="shared" si="73"/>
        <v>0.28796823187456505</v>
      </c>
    </row>
    <row r="156" spans="1:7" x14ac:dyDescent="0.25">
      <c r="A156" t="s">
        <v>459</v>
      </c>
      <c r="B156">
        <v>1258.8800000000001</v>
      </c>
      <c r="C156">
        <v>384.55</v>
      </c>
      <c r="D156" s="4">
        <f t="shared" si="73"/>
        <v>0.30546994153533297</v>
      </c>
    </row>
    <row r="157" spans="1:7" x14ac:dyDescent="0.25">
      <c r="A157" t="s">
        <v>460</v>
      </c>
      <c r="B157">
        <v>1294.98</v>
      </c>
      <c r="C157">
        <v>390.44</v>
      </c>
      <c r="D157" s="4">
        <f t="shared" si="73"/>
        <v>0.30150272591082489</v>
      </c>
    </row>
    <row r="158" spans="1:7" x14ac:dyDescent="0.25">
      <c r="A158" t="s">
        <v>465</v>
      </c>
      <c r="B158">
        <v>1426.81</v>
      </c>
      <c r="C158">
        <v>447.01</v>
      </c>
      <c r="D158" s="4">
        <f t="shared" si="73"/>
        <v>0.31329329062734351</v>
      </c>
    </row>
    <row r="159" spans="1:7" x14ac:dyDescent="0.25">
      <c r="A159" t="s">
        <v>466</v>
      </c>
      <c r="B159">
        <v>1338.34</v>
      </c>
      <c r="C159">
        <v>413.36</v>
      </c>
      <c r="D159" s="4">
        <f t="shared" si="73"/>
        <v>0.30886022983696226</v>
      </c>
    </row>
    <row r="161" spans="1:1" x14ac:dyDescent="0.25">
      <c r="A161" t="s">
        <v>452</v>
      </c>
    </row>
    <row r="162" spans="1:1" x14ac:dyDescent="0.25">
      <c r="A162" t="s">
        <v>451</v>
      </c>
    </row>
  </sheetData>
  <mergeCells count="4">
    <mergeCell ref="B1:J1"/>
    <mergeCell ref="L1:S1"/>
    <mergeCell ref="L35:S35"/>
    <mergeCell ref="A35:J35"/>
  </mergeCells>
  <hyperlinks>
    <hyperlink ref="G151" r:id="rId1" location="34:3.1.3.1.6.1.39.1"/>
  </hyperlinks>
  <pageMargins left="0.25" right="0.25" top="0.75" bottom="0.75" header="0.3" footer="0.3"/>
  <pageSetup paperSize="5" scale="2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workbookViewId="0">
      <selection activeCell="D12" sqref="D12"/>
    </sheetView>
  </sheetViews>
  <sheetFormatPr defaultRowHeight="13.2" x14ac:dyDescent="0.25"/>
  <cols>
    <col min="1" max="1" width="14.33203125" customWidth="1"/>
  </cols>
  <sheetData>
    <row r="1" spans="1:24" x14ac:dyDescent="0.25">
      <c r="A1" s="23"/>
      <c r="B1" s="113" t="s">
        <v>60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N1" s="128" t="s">
        <v>60</v>
      </c>
      <c r="O1" s="128"/>
      <c r="P1" s="128"/>
      <c r="Q1" s="128"/>
      <c r="R1" s="128"/>
      <c r="S1" s="128"/>
      <c r="T1" s="128"/>
      <c r="U1" s="128"/>
      <c r="V1" s="128"/>
      <c r="W1" s="128"/>
      <c r="X1" s="128"/>
    </row>
    <row r="2" spans="1:24" x14ac:dyDescent="0.25">
      <c r="A2" s="26" t="s">
        <v>3</v>
      </c>
      <c r="B2" s="30" t="s">
        <v>61</v>
      </c>
      <c r="C2" s="30" t="s">
        <v>62</v>
      </c>
      <c r="D2" s="30" t="s">
        <v>63</v>
      </c>
      <c r="E2" s="30" t="s">
        <v>64</v>
      </c>
      <c r="F2" s="30" t="s">
        <v>65</v>
      </c>
      <c r="G2" s="30" t="s">
        <v>66</v>
      </c>
      <c r="H2" s="30" t="s">
        <v>67</v>
      </c>
      <c r="I2" s="30" t="s">
        <v>68</v>
      </c>
      <c r="J2" s="30" t="s">
        <v>69</v>
      </c>
      <c r="K2" s="30" t="s">
        <v>70</v>
      </c>
      <c r="L2" s="30" t="s">
        <v>2</v>
      </c>
      <c r="N2" s="142" t="s">
        <v>61</v>
      </c>
      <c r="O2" s="142" t="s">
        <v>62</v>
      </c>
      <c r="P2" s="142" t="s">
        <v>63</v>
      </c>
      <c r="Q2" s="142" t="s">
        <v>64</v>
      </c>
      <c r="R2" s="142" t="s">
        <v>65</v>
      </c>
      <c r="S2" s="142" t="s">
        <v>66</v>
      </c>
      <c r="T2" s="142" t="s">
        <v>67</v>
      </c>
      <c r="U2" s="142" t="s">
        <v>68</v>
      </c>
      <c r="V2" s="142" t="s">
        <v>69</v>
      </c>
      <c r="W2" s="142" t="s">
        <v>70</v>
      </c>
      <c r="X2" s="142" t="s">
        <v>2</v>
      </c>
    </row>
    <row r="3" spans="1:24" x14ac:dyDescent="0.25">
      <c r="A3" s="48" t="s">
        <v>5</v>
      </c>
      <c r="B3" s="132">
        <v>526</v>
      </c>
      <c r="C3" s="132">
        <v>604</v>
      </c>
      <c r="D3" s="132">
        <v>346</v>
      </c>
      <c r="E3" s="132">
        <v>332</v>
      </c>
      <c r="F3" s="132">
        <v>370</v>
      </c>
      <c r="G3" s="132">
        <v>363</v>
      </c>
      <c r="H3" s="132">
        <v>372</v>
      </c>
      <c r="I3" s="132">
        <v>852</v>
      </c>
      <c r="J3" s="132">
        <v>795</v>
      </c>
      <c r="K3" s="132">
        <v>226</v>
      </c>
      <c r="L3" s="132">
        <v>4786</v>
      </c>
      <c r="N3" s="88">
        <f t="shared" ref="N3:X3" si="0">B3/$L3</f>
        <v>0.10990388633514417</v>
      </c>
      <c r="O3" s="88">
        <f t="shared" si="0"/>
        <v>0.12620142081069788</v>
      </c>
      <c r="P3" s="88">
        <f t="shared" si="0"/>
        <v>7.229419139155871E-2</v>
      </c>
      <c r="Q3" s="88">
        <f t="shared" si="0"/>
        <v>6.9368992895946516E-2</v>
      </c>
      <c r="R3" s="88">
        <f t="shared" si="0"/>
        <v>7.7308817384036776E-2</v>
      </c>
      <c r="S3" s="88">
        <f t="shared" si="0"/>
        <v>7.5846218136230673E-2</v>
      </c>
      <c r="T3" s="88">
        <f t="shared" si="0"/>
        <v>7.7726702883409951E-2</v>
      </c>
      <c r="U3" s="88">
        <f t="shared" si="0"/>
        <v>0.17801922273297116</v>
      </c>
      <c r="V3" s="88">
        <f t="shared" si="0"/>
        <v>0.16610948600083578</v>
      </c>
      <c r="W3" s="88">
        <f t="shared" si="0"/>
        <v>4.7221061429168411E-2</v>
      </c>
      <c r="X3" s="88">
        <f t="shared" si="0"/>
        <v>1</v>
      </c>
    </row>
    <row r="4" spans="1:24" x14ac:dyDescent="0.25">
      <c r="A4" s="48" t="s">
        <v>6</v>
      </c>
      <c r="B4" s="132">
        <v>795</v>
      </c>
      <c r="C4" s="132">
        <v>583</v>
      </c>
      <c r="D4" s="132">
        <v>414</v>
      </c>
      <c r="E4" s="132">
        <v>345</v>
      </c>
      <c r="F4" s="132">
        <v>419</v>
      </c>
      <c r="G4" s="132">
        <v>387</v>
      </c>
      <c r="H4" s="132">
        <v>386</v>
      </c>
      <c r="I4" s="132">
        <v>963</v>
      </c>
      <c r="J4" s="132">
        <v>852</v>
      </c>
      <c r="K4" s="132">
        <v>244</v>
      </c>
      <c r="L4" s="132">
        <v>5388</v>
      </c>
      <c r="N4" s="88">
        <f t="shared" ref="N4:N24" si="1">B4/$L4</f>
        <v>0.1475501113585746</v>
      </c>
      <c r="O4" s="88">
        <f t="shared" ref="O4:O24" si="2">C4/$L4</f>
        <v>0.10820341499628805</v>
      </c>
      <c r="P4" s="88">
        <f t="shared" ref="P4:P24" si="3">D4/$L4</f>
        <v>7.6837416481069037E-2</v>
      </c>
      <c r="Q4" s="88">
        <f t="shared" ref="Q4:Q24" si="4">E4/$L4</f>
        <v>6.4031180400890869E-2</v>
      </c>
      <c r="R4" s="88">
        <f t="shared" ref="R4:R24" si="5">F4/$L4</f>
        <v>7.7765404602821081E-2</v>
      </c>
      <c r="S4" s="88">
        <f t="shared" ref="S4:S24" si="6">G4/$L4</f>
        <v>7.1826280623608019E-2</v>
      </c>
      <c r="T4" s="88">
        <f t="shared" ref="T4:T24" si="7">H4/$L4</f>
        <v>7.1640682999257604E-2</v>
      </c>
      <c r="U4" s="88">
        <f t="shared" ref="U4:U24" si="8">I4/$L4</f>
        <v>0.1787305122494432</v>
      </c>
      <c r="V4" s="88">
        <f t="shared" ref="V4:V24" si="9">J4/$L4</f>
        <v>0.15812917594654788</v>
      </c>
      <c r="W4" s="88">
        <f t="shared" ref="W4:W24" si="10">K4/$L4</f>
        <v>4.5285820341499632E-2</v>
      </c>
      <c r="X4" s="88">
        <f t="shared" ref="X4" si="11">L4/$L4</f>
        <v>1</v>
      </c>
    </row>
    <row r="5" spans="1:24" x14ac:dyDescent="0.25">
      <c r="A5" s="48" t="s">
        <v>7</v>
      </c>
      <c r="B5" s="132">
        <v>803</v>
      </c>
      <c r="C5" s="132">
        <v>644</v>
      </c>
      <c r="D5" s="132">
        <v>424</v>
      </c>
      <c r="E5" s="132">
        <v>354</v>
      </c>
      <c r="F5" s="132">
        <v>385</v>
      </c>
      <c r="G5" s="132">
        <v>363</v>
      </c>
      <c r="H5" s="132">
        <v>315</v>
      </c>
      <c r="I5" s="132">
        <v>933</v>
      </c>
      <c r="J5" s="132">
        <v>913</v>
      </c>
      <c r="K5" s="132">
        <v>222</v>
      </c>
      <c r="L5" s="132">
        <v>5356</v>
      </c>
      <c r="N5" s="88">
        <f t="shared" si="1"/>
        <v>0.14992531740104556</v>
      </c>
      <c r="O5" s="88">
        <f t="shared" si="2"/>
        <v>0.12023898431665422</v>
      </c>
      <c r="P5" s="88">
        <f t="shared" si="3"/>
        <v>7.9163554891710231E-2</v>
      </c>
      <c r="Q5" s="88">
        <f t="shared" si="4"/>
        <v>6.6094100074682596E-2</v>
      </c>
      <c r="R5" s="88">
        <f t="shared" si="5"/>
        <v>7.1882001493651981E-2</v>
      </c>
      <c r="S5" s="88">
        <f t="shared" si="6"/>
        <v>6.7774458551157574E-2</v>
      </c>
      <c r="T5" s="88">
        <f t="shared" si="7"/>
        <v>5.8812546676624347E-2</v>
      </c>
      <c r="U5" s="88">
        <f t="shared" si="8"/>
        <v>0.17419716206123972</v>
      </c>
      <c r="V5" s="88">
        <f t="shared" si="9"/>
        <v>0.17046303211351754</v>
      </c>
      <c r="W5" s="88">
        <f t="shared" si="10"/>
        <v>4.1448842419716206E-2</v>
      </c>
      <c r="X5" s="88">
        <f t="shared" ref="X5:X6" si="12">L5/$L5</f>
        <v>1</v>
      </c>
    </row>
    <row r="6" spans="1:24" x14ac:dyDescent="0.25">
      <c r="A6" s="48" t="s">
        <v>8</v>
      </c>
      <c r="B6" s="48">
        <v>945</v>
      </c>
      <c r="C6" s="48">
        <v>607</v>
      </c>
      <c r="D6" s="48">
        <v>466</v>
      </c>
      <c r="E6" s="48">
        <v>412</v>
      </c>
      <c r="F6" s="48">
        <v>495</v>
      </c>
      <c r="G6" s="48">
        <v>437</v>
      </c>
      <c r="H6" s="48">
        <v>369</v>
      </c>
      <c r="I6" s="48">
        <v>998</v>
      </c>
      <c r="J6" s="48">
        <v>1004</v>
      </c>
      <c r="K6" s="48">
        <v>244</v>
      </c>
      <c r="L6" s="48">
        <v>5977</v>
      </c>
      <c r="N6" s="88">
        <f t="shared" si="1"/>
        <v>0.15810607328091014</v>
      </c>
      <c r="O6" s="88">
        <f t="shared" si="2"/>
        <v>0.10155596453070102</v>
      </c>
      <c r="P6" s="88">
        <f t="shared" si="3"/>
        <v>7.7965534549104903E-2</v>
      </c>
      <c r="Q6" s="88">
        <f t="shared" si="4"/>
        <v>6.8930901790195745E-2</v>
      </c>
      <c r="R6" s="88">
        <f t="shared" si="5"/>
        <v>8.2817466956667224E-2</v>
      </c>
      <c r="S6" s="88">
        <f t="shared" si="6"/>
        <v>7.3113602141542583E-2</v>
      </c>
      <c r="T6" s="88">
        <f t="shared" si="7"/>
        <v>6.1736657185879201E-2</v>
      </c>
      <c r="U6" s="88">
        <f t="shared" si="8"/>
        <v>0.16697339802576544</v>
      </c>
      <c r="V6" s="88">
        <f t="shared" si="9"/>
        <v>0.16797724611008868</v>
      </c>
      <c r="W6" s="88">
        <f t="shared" si="10"/>
        <v>4.0823155429145053E-2</v>
      </c>
      <c r="X6" s="88">
        <f t="shared" si="12"/>
        <v>1</v>
      </c>
    </row>
    <row r="7" spans="1:24" x14ac:dyDescent="0.25">
      <c r="A7" s="48" t="s">
        <v>9</v>
      </c>
      <c r="B7" s="132">
        <v>546</v>
      </c>
      <c r="C7" s="132">
        <v>643</v>
      </c>
      <c r="D7" s="132">
        <v>444</v>
      </c>
      <c r="E7" s="132">
        <v>386</v>
      </c>
      <c r="F7" s="132">
        <v>380</v>
      </c>
      <c r="G7" s="132">
        <v>334</v>
      </c>
      <c r="H7" s="132">
        <v>285</v>
      </c>
      <c r="I7" s="132">
        <v>829</v>
      </c>
      <c r="J7" s="132">
        <v>851</v>
      </c>
      <c r="K7" s="132">
        <v>206</v>
      </c>
      <c r="L7" s="132">
        <v>4904</v>
      </c>
      <c r="N7" s="88">
        <f t="shared" si="1"/>
        <v>0.11133768352365415</v>
      </c>
      <c r="O7" s="88">
        <f t="shared" si="2"/>
        <v>0.13111745513866233</v>
      </c>
      <c r="P7" s="88">
        <f t="shared" si="3"/>
        <v>9.0538336052202281E-2</v>
      </c>
      <c r="Q7" s="88">
        <f t="shared" si="4"/>
        <v>7.8711256117455136E-2</v>
      </c>
      <c r="R7" s="88">
        <f t="shared" si="5"/>
        <v>7.7487765089722674E-2</v>
      </c>
      <c r="S7" s="88">
        <f t="shared" si="6"/>
        <v>6.8107667210440453E-2</v>
      </c>
      <c r="T7" s="88">
        <f t="shared" si="7"/>
        <v>5.8115823817292009E-2</v>
      </c>
      <c r="U7" s="88">
        <f t="shared" si="8"/>
        <v>0.16904567699836867</v>
      </c>
      <c r="V7" s="88">
        <f t="shared" si="9"/>
        <v>0.17353181076672106</v>
      </c>
      <c r="W7" s="88">
        <f t="shared" si="10"/>
        <v>4.2006525285481239E-2</v>
      </c>
      <c r="X7" s="88">
        <f t="shared" ref="X7:X8" si="13">L7/$L7</f>
        <v>1</v>
      </c>
    </row>
    <row r="8" spans="1:24" x14ac:dyDescent="0.25">
      <c r="A8" s="48" t="s">
        <v>10</v>
      </c>
      <c r="B8" s="133">
        <v>484</v>
      </c>
      <c r="C8" s="133">
        <v>647</v>
      </c>
      <c r="D8" s="133">
        <v>475</v>
      </c>
      <c r="E8" s="133">
        <v>438</v>
      </c>
      <c r="F8" s="133">
        <v>486</v>
      </c>
      <c r="G8" s="133">
        <v>410</v>
      </c>
      <c r="H8" s="133">
        <v>343</v>
      </c>
      <c r="I8" s="133">
        <v>972</v>
      </c>
      <c r="J8" s="133">
        <v>1003</v>
      </c>
      <c r="K8" s="133">
        <v>228</v>
      </c>
      <c r="L8" s="133">
        <v>5486</v>
      </c>
      <c r="N8" s="88">
        <f t="shared" si="1"/>
        <v>8.8224571636893914E-2</v>
      </c>
      <c r="O8" s="88">
        <f t="shared" si="2"/>
        <v>0.11793656580386438</v>
      </c>
      <c r="P8" s="88">
        <f t="shared" si="3"/>
        <v>8.6584032081662418E-2</v>
      </c>
      <c r="Q8" s="88">
        <f t="shared" si="4"/>
        <v>7.983959168793292E-2</v>
      </c>
      <c r="R8" s="88">
        <f t="shared" si="5"/>
        <v>8.8589135982500913E-2</v>
      </c>
      <c r="S8" s="88">
        <f t="shared" si="6"/>
        <v>7.4735690849434919E-2</v>
      </c>
      <c r="T8" s="88">
        <f t="shared" si="7"/>
        <v>6.2522785271600434E-2</v>
      </c>
      <c r="U8" s="88">
        <f t="shared" si="8"/>
        <v>0.17717827196500183</v>
      </c>
      <c r="V8" s="88">
        <f t="shared" si="9"/>
        <v>0.18282901932191031</v>
      </c>
      <c r="W8" s="88">
        <f t="shared" si="10"/>
        <v>4.1560335399197956E-2</v>
      </c>
      <c r="X8" s="88">
        <f t="shared" si="13"/>
        <v>1</v>
      </c>
    </row>
    <row r="9" spans="1:24" x14ac:dyDescent="0.25">
      <c r="A9" s="48" t="s">
        <v>11</v>
      </c>
      <c r="B9" s="132">
        <v>384</v>
      </c>
      <c r="C9" s="132">
        <v>704</v>
      </c>
      <c r="D9" s="132">
        <v>473</v>
      </c>
      <c r="E9" s="132">
        <v>409</v>
      </c>
      <c r="F9" s="132">
        <v>438</v>
      </c>
      <c r="G9" s="132">
        <v>334</v>
      </c>
      <c r="H9" s="132">
        <v>288</v>
      </c>
      <c r="I9" s="132">
        <v>798</v>
      </c>
      <c r="J9" s="132">
        <v>926</v>
      </c>
      <c r="K9" s="132">
        <v>207</v>
      </c>
      <c r="L9" s="132">
        <v>4961</v>
      </c>
      <c r="N9" s="88">
        <f t="shared" si="1"/>
        <v>7.7403749244104009E-2</v>
      </c>
      <c r="O9" s="88">
        <f t="shared" si="2"/>
        <v>0.14190687361419069</v>
      </c>
      <c r="P9" s="88">
        <f t="shared" si="3"/>
        <v>9.5343680709534362E-2</v>
      </c>
      <c r="Q9" s="88">
        <f t="shared" si="4"/>
        <v>8.2443055835517032E-2</v>
      </c>
      <c r="R9" s="88">
        <f t="shared" si="5"/>
        <v>8.8288651481556138E-2</v>
      </c>
      <c r="S9" s="88">
        <f t="shared" si="6"/>
        <v>6.7325136061277963E-2</v>
      </c>
      <c r="T9" s="88">
        <f t="shared" si="7"/>
        <v>5.8052811933078007E-2</v>
      </c>
      <c r="U9" s="88">
        <f t="shared" si="8"/>
        <v>0.16085466639790366</v>
      </c>
      <c r="V9" s="88">
        <f t="shared" si="9"/>
        <v>0.18665591614593832</v>
      </c>
      <c r="W9" s="88">
        <f t="shared" si="10"/>
        <v>4.172545857689982E-2</v>
      </c>
      <c r="X9" s="88">
        <f t="shared" ref="X9:X24" si="14">L9/$L9</f>
        <v>1</v>
      </c>
    </row>
    <row r="10" spans="1:24" x14ac:dyDescent="0.25">
      <c r="A10" s="48" t="s">
        <v>12</v>
      </c>
      <c r="B10" s="132">
        <v>440</v>
      </c>
      <c r="C10" s="132">
        <v>612</v>
      </c>
      <c r="D10" s="132">
        <v>481</v>
      </c>
      <c r="E10" s="132">
        <v>423</v>
      </c>
      <c r="F10" s="132">
        <v>474</v>
      </c>
      <c r="G10" s="132">
        <v>368</v>
      </c>
      <c r="H10" s="132">
        <v>317</v>
      </c>
      <c r="I10" s="132">
        <v>772</v>
      </c>
      <c r="J10" s="132">
        <v>902</v>
      </c>
      <c r="K10" s="132">
        <v>218</v>
      </c>
      <c r="L10" s="132">
        <v>5007</v>
      </c>
      <c r="N10" s="88">
        <f t="shared" si="1"/>
        <v>8.7876972238865592E-2</v>
      </c>
      <c r="O10" s="88">
        <f t="shared" si="2"/>
        <v>0.12222887956860395</v>
      </c>
      <c r="P10" s="88">
        <f t="shared" si="3"/>
        <v>9.6065508288396245E-2</v>
      </c>
      <c r="Q10" s="88">
        <f t="shared" si="4"/>
        <v>8.4481725584182141E-2</v>
      </c>
      <c r="R10" s="88">
        <f t="shared" si="5"/>
        <v>9.4667465548232479E-2</v>
      </c>
      <c r="S10" s="88">
        <f t="shared" si="6"/>
        <v>7.3497104054323942E-2</v>
      </c>
      <c r="T10" s="88">
        <f t="shared" si="7"/>
        <v>6.3311364090273617E-2</v>
      </c>
      <c r="U10" s="88">
        <f t="shared" si="8"/>
        <v>0.15418414220091872</v>
      </c>
      <c r="V10" s="88">
        <f t="shared" si="9"/>
        <v>0.18014779308967446</v>
      </c>
      <c r="W10" s="88">
        <f t="shared" si="10"/>
        <v>4.3539045336528859E-2</v>
      </c>
      <c r="X10" s="88">
        <f t="shared" si="14"/>
        <v>1</v>
      </c>
    </row>
    <row r="11" spans="1:24" x14ac:dyDescent="0.25">
      <c r="A11" s="48" t="s">
        <v>13</v>
      </c>
      <c r="B11" s="132">
        <v>404</v>
      </c>
      <c r="C11" s="132">
        <v>701</v>
      </c>
      <c r="D11" s="132">
        <v>465</v>
      </c>
      <c r="E11" s="132">
        <v>409</v>
      </c>
      <c r="F11" s="132">
        <v>451</v>
      </c>
      <c r="G11" s="132">
        <v>316</v>
      </c>
      <c r="H11" s="132">
        <v>283</v>
      </c>
      <c r="I11" s="132">
        <v>707</v>
      </c>
      <c r="J11" s="132">
        <v>828</v>
      </c>
      <c r="K11" s="132">
        <v>186</v>
      </c>
      <c r="L11" s="132">
        <v>4750</v>
      </c>
      <c r="N11" s="88">
        <f t="shared" si="1"/>
        <v>8.5052631578947366E-2</v>
      </c>
      <c r="O11" s="88">
        <f t="shared" si="2"/>
        <v>0.14757894736842106</v>
      </c>
      <c r="P11" s="88">
        <f t="shared" si="3"/>
        <v>9.7894736842105257E-2</v>
      </c>
      <c r="Q11" s="88">
        <f t="shared" si="4"/>
        <v>8.610526315789474E-2</v>
      </c>
      <c r="R11" s="88">
        <f t="shared" si="5"/>
        <v>9.4947368421052628E-2</v>
      </c>
      <c r="S11" s="88">
        <f t="shared" si="6"/>
        <v>6.6526315789473683E-2</v>
      </c>
      <c r="T11" s="88">
        <f t="shared" si="7"/>
        <v>5.9578947368421051E-2</v>
      </c>
      <c r="U11" s="88">
        <f t="shared" si="8"/>
        <v>0.14884210526315789</v>
      </c>
      <c r="V11" s="88">
        <f t="shared" si="9"/>
        <v>0.1743157894736842</v>
      </c>
      <c r="W11" s="88">
        <f t="shared" si="10"/>
        <v>3.9157894736842107E-2</v>
      </c>
      <c r="X11" s="88">
        <f t="shared" si="14"/>
        <v>1</v>
      </c>
    </row>
    <row r="12" spans="1:24" x14ac:dyDescent="0.25">
      <c r="A12" s="48" t="s">
        <v>14</v>
      </c>
      <c r="B12" s="48">
        <v>450</v>
      </c>
      <c r="C12" s="48">
        <v>638</v>
      </c>
      <c r="D12" s="48">
        <v>508</v>
      </c>
      <c r="E12" s="48">
        <v>441</v>
      </c>
      <c r="F12" s="48">
        <v>506</v>
      </c>
      <c r="G12" s="48">
        <v>362</v>
      </c>
      <c r="H12" s="48">
        <v>311</v>
      </c>
      <c r="I12" s="48">
        <v>731</v>
      </c>
      <c r="J12" s="48">
        <v>927</v>
      </c>
      <c r="K12" s="48">
        <v>178</v>
      </c>
      <c r="L12" s="48">
        <v>5052</v>
      </c>
      <c r="N12" s="88">
        <f t="shared" si="1"/>
        <v>8.907363420427554E-2</v>
      </c>
      <c r="O12" s="88">
        <f t="shared" si="2"/>
        <v>0.12628661916072842</v>
      </c>
      <c r="P12" s="88">
        <f t="shared" si="3"/>
        <v>0.10055423594615993</v>
      </c>
      <c r="Q12" s="88">
        <f t="shared" si="4"/>
        <v>8.7292161520190023E-2</v>
      </c>
      <c r="R12" s="88">
        <f t="shared" si="5"/>
        <v>0.10015835312747427</v>
      </c>
      <c r="S12" s="88">
        <f t="shared" si="6"/>
        <v>7.165479018210609E-2</v>
      </c>
      <c r="T12" s="88">
        <f t="shared" si="7"/>
        <v>6.1559778305621538E-2</v>
      </c>
      <c r="U12" s="88">
        <f t="shared" si="8"/>
        <v>0.14469517022961204</v>
      </c>
      <c r="V12" s="88">
        <f t="shared" si="9"/>
        <v>0.1834916864608076</v>
      </c>
      <c r="W12" s="88">
        <f t="shared" si="10"/>
        <v>3.5233570863024546E-2</v>
      </c>
      <c r="X12" s="88">
        <f t="shared" si="14"/>
        <v>1</v>
      </c>
    </row>
    <row r="13" spans="1:24" x14ac:dyDescent="0.25">
      <c r="A13" s="48" t="s">
        <v>15</v>
      </c>
      <c r="B13" s="132">
        <v>422</v>
      </c>
      <c r="C13" s="132">
        <v>723</v>
      </c>
      <c r="D13" s="132">
        <v>452</v>
      </c>
      <c r="E13" s="132">
        <v>379</v>
      </c>
      <c r="F13" s="132">
        <v>408</v>
      </c>
      <c r="G13" s="132">
        <v>287</v>
      </c>
      <c r="H13" s="132">
        <v>299</v>
      </c>
      <c r="I13" s="132">
        <v>621</v>
      </c>
      <c r="J13" s="132">
        <v>850</v>
      </c>
      <c r="K13" s="132">
        <v>200</v>
      </c>
      <c r="L13" s="132">
        <v>4641</v>
      </c>
      <c r="N13" s="88">
        <f t="shared" si="1"/>
        <v>9.0928679163973278E-2</v>
      </c>
      <c r="O13" s="88">
        <f t="shared" si="2"/>
        <v>0.15578539107950873</v>
      </c>
      <c r="P13" s="88">
        <f t="shared" si="3"/>
        <v>9.7392803275156217E-2</v>
      </c>
      <c r="Q13" s="88">
        <f t="shared" si="4"/>
        <v>8.1663434604611077E-2</v>
      </c>
      <c r="R13" s="88">
        <f t="shared" si="5"/>
        <v>8.7912087912087919E-2</v>
      </c>
      <c r="S13" s="88">
        <f t="shared" si="6"/>
        <v>6.1840120663650078E-2</v>
      </c>
      <c r="T13" s="88">
        <f t="shared" si="7"/>
        <v>6.4425770308123242E-2</v>
      </c>
      <c r="U13" s="88">
        <f t="shared" si="8"/>
        <v>0.13380736910148675</v>
      </c>
      <c r="V13" s="88">
        <f t="shared" si="9"/>
        <v>0.18315018315018314</v>
      </c>
      <c r="W13" s="88">
        <f t="shared" si="10"/>
        <v>4.3094160741219564E-2</v>
      </c>
      <c r="X13" s="88">
        <f t="shared" si="14"/>
        <v>1</v>
      </c>
    </row>
    <row r="14" spans="1:24" x14ac:dyDescent="0.25">
      <c r="A14" s="48" t="s">
        <v>16</v>
      </c>
      <c r="B14" s="132">
        <v>482</v>
      </c>
      <c r="C14" s="132">
        <v>646</v>
      </c>
      <c r="D14" s="132">
        <v>494</v>
      </c>
      <c r="E14" s="132">
        <v>428</v>
      </c>
      <c r="F14" s="132">
        <v>438</v>
      </c>
      <c r="G14" s="132">
        <v>343</v>
      </c>
      <c r="H14" s="132">
        <v>334</v>
      </c>
      <c r="I14" s="132">
        <v>672</v>
      </c>
      <c r="J14" s="132">
        <v>880</v>
      </c>
      <c r="K14" s="132">
        <v>191</v>
      </c>
      <c r="L14" s="132">
        <v>4908</v>
      </c>
      <c r="N14" s="88">
        <f t="shared" si="1"/>
        <v>9.820700896495517E-2</v>
      </c>
      <c r="O14" s="88">
        <f t="shared" si="2"/>
        <v>0.13162184189079054</v>
      </c>
      <c r="P14" s="88">
        <f t="shared" si="3"/>
        <v>0.10065199674001631</v>
      </c>
      <c r="Q14" s="88">
        <f t="shared" si="4"/>
        <v>8.7204563977180113E-2</v>
      </c>
      <c r="R14" s="88">
        <f t="shared" si="5"/>
        <v>8.9242053789731046E-2</v>
      </c>
      <c r="S14" s="88">
        <f t="shared" si="6"/>
        <v>6.988590057049715E-2</v>
      </c>
      <c r="T14" s="88">
        <f t="shared" si="7"/>
        <v>6.8052159739201298E-2</v>
      </c>
      <c r="U14" s="88">
        <f t="shared" si="8"/>
        <v>0.13691931540342298</v>
      </c>
      <c r="V14" s="88">
        <f t="shared" si="9"/>
        <v>0.17929910350448247</v>
      </c>
      <c r="W14" s="88">
        <f t="shared" si="10"/>
        <v>3.89160554197229E-2</v>
      </c>
      <c r="X14" s="88">
        <f t="shared" si="14"/>
        <v>1</v>
      </c>
    </row>
    <row r="15" spans="1:24" x14ac:dyDescent="0.25">
      <c r="A15" s="48" t="s">
        <v>17</v>
      </c>
      <c r="B15" s="132">
        <v>440</v>
      </c>
      <c r="C15" s="132">
        <v>720</v>
      </c>
      <c r="D15" s="132">
        <v>427</v>
      </c>
      <c r="E15" s="132">
        <v>359</v>
      </c>
      <c r="F15" s="132">
        <v>441</v>
      </c>
      <c r="G15" s="132">
        <v>294</v>
      </c>
      <c r="H15" s="132">
        <v>297</v>
      </c>
      <c r="I15" s="132">
        <v>619</v>
      </c>
      <c r="J15" s="132">
        <v>934</v>
      </c>
      <c r="K15" s="132">
        <v>183</v>
      </c>
      <c r="L15" s="132">
        <v>4714</v>
      </c>
      <c r="N15" s="88">
        <f t="shared" si="1"/>
        <v>9.3338990241832842E-2</v>
      </c>
      <c r="O15" s="88">
        <f t="shared" si="2"/>
        <v>0.15273652948663555</v>
      </c>
      <c r="P15" s="88">
        <f t="shared" si="3"/>
        <v>9.0581247348324137E-2</v>
      </c>
      <c r="Q15" s="88">
        <f t="shared" si="4"/>
        <v>7.6156130674586334E-2</v>
      </c>
      <c r="R15" s="88">
        <f t="shared" si="5"/>
        <v>9.3551124310564282E-2</v>
      </c>
      <c r="S15" s="88">
        <f t="shared" si="6"/>
        <v>6.236741620704285E-2</v>
      </c>
      <c r="T15" s="88">
        <f t="shared" si="7"/>
        <v>6.300381841323717E-2</v>
      </c>
      <c r="U15" s="88">
        <f t="shared" si="8"/>
        <v>0.13131098854476028</v>
      </c>
      <c r="V15" s="88">
        <f t="shared" si="9"/>
        <v>0.19813322019516336</v>
      </c>
      <c r="W15" s="88">
        <f t="shared" si="10"/>
        <v>3.8820534577853207E-2</v>
      </c>
      <c r="X15" s="88">
        <f t="shared" si="14"/>
        <v>1</v>
      </c>
    </row>
    <row r="16" spans="1:24" x14ac:dyDescent="0.25">
      <c r="A16" s="48" t="s">
        <v>18</v>
      </c>
      <c r="B16" s="132">
        <v>552</v>
      </c>
      <c r="C16" s="132">
        <v>681</v>
      </c>
      <c r="D16" s="132">
        <v>486</v>
      </c>
      <c r="E16" s="132">
        <v>403</v>
      </c>
      <c r="F16" s="132">
        <v>467</v>
      </c>
      <c r="G16" s="132">
        <v>357</v>
      </c>
      <c r="H16" s="132">
        <v>321</v>
      </c>
      <c r="I16" s="132">
        <v>632</v>
      </c>
      <c r="J16" s="132">
        <v>935</v>
      </c>
      <c r="K16" s="132">
        <v>187</v>
      </c>
      <c r="L16" s="132">
        <v>5021</v>
      </c>
      <c r="N16" s="88">
        <f t="shared" si="1"/>
        <v>0.10993825931089424</v>
      </c>
      <c r="O16" s="88">
        <f t="shared" si="2"/>
        <v>0.13563035251941843</v>
      </c>
      <c r="P16" s="88">
        <f t="shared" si="3"/>
        <v>9.679346743676559E-2</v>
      </c>
      <c r="Q16" s="88">
        <f t="shared" si="4"/>
        <v>8.026289583748257E-2</v>
      </c>
      <c r="R16" s="88">
        <f t="shared" si="5"/>
        <v>9.3009360685122486E-2</v>
      </c>
      <c r="S16" s="88">
        <f t="shared" si="6"/>
        <v>7.1101374228241393E-2</v>
      </c>
      <c r="T16" s="88">
        <f t="shared" si="7"/>
        <v>6.393148775144393E-2</v>
      </c>
      <c r="U16" s="88">
        <f t="shared" si="8"/>
        <v>0.12587134037044415</v>
      </c>
      <c r="V16" s="88">
        <f t="shared" si="9"/>
        <v>0.18621788488348934</v>
      </c>
      <c r="W16" s="88">
        <f t="shared" si="10"/>
        <v>3.7243576976697869E-2</v>
      </c>
      <c r="X16" s="88">
        <f t="shared" si="14"/>
        <v>1</v>
      </c>
    </row>
    <row r="17" spans="1:24" x14ac:dyDescent="0.25">
      <c r="A17" s="48" t="s">
        <v>19</v>
      </c>
      <c r="B17" s="132">
        <v>488</v>
      </c>
      <c r="C17" s="132">
        <v>741</v>
      </c>
      <c r="D17" s="132">
        <v>444</v>
      </c>
      <c r="E17" s="132">
        <v>399</v>
      </c>
      <c r="F17" s="132">
        <v>446</v>
      </c>
      <c r="G17" s="132">
        <v>310</v>
      </c>
      <c r="H17" s="132">
        <v>279</v>
      </c>
      <c r="I17" s="132">
        <v>544</v>
      </c>
      <c r="J17" s="132">
        <v>890</v>
      </c>
      <c r="K17" s="132">
        <v>201</v>
      </c>
      <c r="L17" s="132">
        <v>4742</v>
      </c>
      <c r="N17" s="88">
        <f t="shared" si="1"/>
        <v>0.10291016448755799</v>
      </c>
      <c r="O17" s="88">
        <f t="shared" si="2"/>
        <v>0.15626318009278786</v>
      </c>
      <c r="P17" s="88">
        <f t="shared" si="3"/>
        <v>9.3631379164909323E-2</v>
      </c>
      <c r="Q17" s="88">
        <f t="shared" si="4"/>
        <v>8.4141712357654996E-2</v>
      </c>
      <c r="R17" s="88">
        <f t="shared" si="5"/>
        <v>9.4053142134120624E-2</v>
      </c>
      <c r="S17" s="88">
        <f t="shared" si="6"/>
        <v>6.5373260227752E-2</v>
      </c>
      <c r="T17" s="88">
        <f t="shared" si="7"/>
        <v>5.8835934204976806E-2</v>
      </c>
      <c r="U17" s="88">
        <f t="shared" si="8"/>
        <v>0.11471952762547448</v>
      </c>
      <c r="V17" s="88">
        <f t="shared" si="9"/>
        <v>0.18768452129902993</v>
      </c>
      <c r="W17" s="88">
        <f t="shared" si="10"/>
        <v>4.2387178405735977E-2</v>
      </c>
      <c r="X17" s="88">
        <f t="shared" si="14"/>
        <v>1</v>
      </c>
    </row>
    <row r="18" spans="1:24" x14ac:dyDescent="0.25">
      <c r="A18" s="48" t="s">
        <v>20</v>
      </c>
      <c r="B18" s="132">
        <v>567</v>
      </c>
      <c r="C18" s="132">
        <v>673</v>
      </c>
      <c r="D18" s="132">
        <v>492</v>
      </c>
      <c r="E18" s="132">
        <v>475</v>
      </c>
      <c r="F18" s="132">
        <v>512</v>
      </c>
      <c r="G18" s="132">
        <v>363</v>
      </c>
      <c r="H18" s="132">
        <v>340</v>
      </c>
      <c r="I18" s="132">
        <v>658</v>
      </c>
      <c r="J18" s="132">
        <v>1067</v>
      </c>
      <c r="K18" s="132">
        <v>242</v>
      </c>
      <c r="L18" s="132">
        <v>5389</v>
      </c>
      <c r="N18" s="88">
        <f t="shared" si="1"/>
        <v>0.10521432547782519</v>
      </c>
      <c r="O18" s="88">
        <f t="shared" si="2"/>
        <v>0.12488402300983485</v>
      </c>
      <c r="P18" s="88">
        <f t="shared" si="3"/>
        <v>9.1297086658007051E-2</v>
      </c>
      <c r="Q18" s="88">
        <f t="shared" si="4"/>
        <v>8.8142512525514943E-2</v>
      </c>
      <c r="R18" s="88">
        <f t="shared" si="5"/>
        <v>9.5008350343291886E-2</v>
      </c>
      <c r="S18" s="88">
        <f t="shared" si="6"/>
        <v>6.735943588791983E-2</v>
      </c>
      <c r="T18" s="88">
        <f t="shared" si="7"/>
        <v>6.3091482649842268E-2</v>
      </c>
      <c r="U18" s="88">
        <f t="shared" si="8"/>
        <v>0.12210057524587122</v>
      </c>
      <c r="V18" s="88">
        <f t="shared" si="9"/>
        <v>0.1979959176099462</v>
      </c>
      <c r="W18" s="88">
        <f t="shared" si="10"/>
        <v>4.4906290591946556E-2</v>
      </c>
      <c r="X18" s="88">
        <f t="shared" si="14"/>
        <v>1</v>
      </c>
    </row>
    <row r="19" spans="1:24" x14ac:dyDescent="0.25">
      <c r="A19" s="48" t="s">
        <v>21</v>
      </c>
      <c r="B19" s="132">
        <v>540</v>
      </c>
      <c r="C19" s="132">
        <v>778</v>
      </c>
      <c r="D19" s="132">
        <v>464</v>
      </c>
      <c r="E19" s="132">
        <v>437</v>
      </c>
      <c r="F19" s="132">
        <v>467</v>
      </c>
      <c r="G19" s="132">
        <v>308</v>
      </c>
      <c r="H19" s="132">
        <v>284</v>
      </c>
      <c r="I19" s="132">
        <v>554</v>
      </c>
      <c r="J19" s="132">
        <v>887</v>
      </c>
      <c r="K19" s="132">
        <v>228</v>
      </c>
      <c r="L19" s="132">
        <v>4947</v>
      </c>
      <c r="N19" s="88">
        <f t="shared" si="1"/>
        <v>0.1091570648878108</v>
      </c>
      <c r="O19" s="88">
        <f t="shared" si="2"/>
        <v>0.15726703052354962</v>
      </c>
      <c r="P19" s="88">
        <f t="shared" si="3"/>
        <v>9.3794218718415201E-2</v>
      </c>
      <c r="Q19" s="88">
        <f t="shared" si="4"/>
        <v>8.8336365474024667E-2</v>
      </c>
      <c r="R19" s="88">
        <f t="shared" si="5"/>
        <v>9.4400646856680814E-2</v>
      </c>
      <c r="S19" s="88">
        <f t="shared" si="6"/>
        <v>6.2259955528603195E-2</v>
      </c>
      <c r="T19" s="88">
        <f t="shared" si="7"/>
        <v>5.7408530422478267E-2</v>
      </c>
      <c r="U19" s="88">
        <f t="shared" si="8"/>
        <v>0.11198706286638367</v>
      </c>
      <c r="V19" s="88">
        <f t="shared" si="9"/>
        <v>0.17930058621386699</v>
      </c>
      <c r="W19" s="88">
        <f t="shared" si="10"/>
        <v>4.6088538508186783E-2</v>
      </c>
      <c r="X19" s="88">
        <f t="shared" si="14"/>
        <v>1</v>
      </c>
    </row>
    <row r="20" spans="1:24" x14ac:dyDescent="0.25">
      <c r="A20" s="48" t="s">
        <v>22</v>
      </c>
      <c r="B20" s="132">
        <v>555</v>
      </c>
      <c r="C20" s="132">
        <v>764</v>
      </c>
      <c r="D20" s="132">
        <v>524</v>
      </c>
      <c r="E20" s="132">
        <v>517</v>
      </c>
      <c r="F20" s="132">
        <v>599</v>
      </c>
      <c r="G20" s="132">
        <v>471</v>
      </c>
      <c r="H20" s="132">
        <v>348</v>
      </c>
      <c r="I20" s="132">
        <v>688</v>
      </c>
      <c r="J20" s="132">
        <v>1015</v>
      </c>
      <c r="K20" s="132">
        <v>272</v>
      </c>
      <c r="L20" s="132">
        <v>5753</v>
      </c>
      <c r="N20" s="88">
        <f t="shared" si="1"/>
        <v>9.6471406222840256E-2</v>
      </c>
      <c r="O20" s="88">
        <f t="shared" si="2"/>
        <v>0.1328002781157657</v>
      </c>
      <c r="P20" s="88">
        <f t="shared" si="3"/>
        <v>9.1082913262645573E-2</v>
      </c>
      <c r="Q20" s="88">
        <f t="shared" si="4"/>
        <v>8.9866156787762913E-2</v>
      </c>
      <c r="R20" s="88">
        <f t="shared" si="5"/>
        <v>0.10411958977924561</v>
      </c>
      <c r="S20" s="88">
        <f t="shared" si="6"/>
        <v>8.187032852424822E-2</v>
      </c>
      <c r="T20" s="88">
        <f t="shared" si="7"/>
        <v>6.049017903702416E-2</v>
      </c>
      <c r="U20" s="88">
        <f t="shared" si="8"/>
        <v>0.11958977924561098</v>
      </c>
      <c r="V20" s="88">
        <f t="shared" si="9"/>
        <v>0.17642968885798713</v>
      </c>
      <c r="W20" s="88">
        <f t="shared" si="10"/>
        <v>4.727968016686946E-2</v>
      </c>
      <c r="X20" s="88">
        <f t="shared" si="14"/>
        <v>1</v>
      </c>
    </row>
    <row r="21" spans="1:24" x14ac:dyDescent="0.25">
      <c r="A21" s="48" t="s">
        <v>158</v>
      </c>
      <c r="B21" s="132">
        <v>447</v>
      </c>
      <c r="C21" s="132">
        <v>840</v>
      </c>
      <c r="D21" s="132">
        <v>511</v>
      </c>
      <c r="E21" s="132">
        <v>481</v>
      </c>
      <c r="F21" s="132">
        <v>519</v>
      </c>
      <c r="G21" s="132">
        <v>375</v>
      </c>
      <c r="H21" s="132">
        <v>299</v>
      </c>
      <c r="I21" s="132">
        <v>546</v>
      </c>
      <c r="J21" s="132">
        <v>811</v>
      </c>
      <c r="K21" s="132">
        <v>248</v>
      </c>
      <c r="L21" s="132">
        <v>5076</v>
      </c>
      <c r="N21" s="88">
        <f t="shared" si="1"/>
        <v>8.8061465721040191E-2</v>
      </c>
      <c r="O21" s="88">
        <f t="shared" si="2"/>
        <v>0.16548463356973994</v>
      </c>
      <c r="P21" s="88">
        <f t="shared" si="3"/>
        <v>0.10066981875492514</v>
      </c>
      <c r="Q21" s="88">
        <f t="shared" si="4"/>
        <v>9.4759653270291566E-2</v>
      </c>
      <c r="R21" s="88">
        <f t="shared" si="5"/>
        <v>0.10224586288416075</v>
      </c>
      <c r="S21" s="88">
        <f t="shared" si="6"/>
        <v>7.3877068557919617E-2</v>
      </c>
      <c r="T21" s="88">
        <f t="shared" si="7"/>
        <v>5.8904649330181247E-2</v>
      </c>
      <c r="U21" s="88">
        <f t="shared" si="8"/>
        <v>0.10756501182033097</v>
      </c>
      <c r="V21" s="88">
        <f t="shared" si="9"/>
        <v>0.15977147360126084</v>
      </c>
      <c r="W21" s="88">
        <f t="shared" si="10"/>
        <v>4.8857368006304178E-2</v>
      </c>
      <c r="X21" s="88">
        <f t="shared" si="14"/>
        <v>1</v>
      </c>
    </row>
    <row r="22" spans="1:24" x14ac:dyDescent="0.25">
      <c r="A22" s="48" t="s">
        <v>154</v>
      </c>
      <c r="B22" s="133">
        <v>375</v>
      </c>
      <c r="C22" s="133">
        <v>750</v>
      </c>
      <c r="D22" s="133">
        <v>550</v>
      </c>
      <c r="E22" s="133">
        <v>533</v>
      </c>
      <c r="F22" s="133">
        <v>580</v>
      </c>
      <c r="G22" s="133">
        <v>421</v>
      </c>
      <c r="H22" s="133">
        <v>327</v>
      </c>
      <c r="I22" s="133">
        <v>542</v>
      </c>
      <c r="J22" s="133">
        <v>628</v>
      </c>
      <c r="K22" s="133">
        <v>181</v>
      </c>
      <c r="L22" s="133">
        <v>4887</v>
      </c>
      <c r="N22" s="88">
        <f t="shared" si="1"/>
        <v>7.6734192756292202E-2</v>
      </c>
      <c r="O22" s="88">
        <f t="shared" si="2"/>
        <v>0.1534683855125844</v>
      </c>
      <c r="P22" s="88">
        <f t="shared" si="3"/>
        <v>0.11254348270922857</v>
      </c>
      <c r="Q22" s="88">
        <f t="shared" si="4"/>
        <v>0.10906486597094332</v>
      </c>
      <c r="R22" s="88">
        <f t="shared" si="5"/>
        <v>0.11868221812973194</v>
      </c>
      <c r="S22" s="88">
        <f t="shared" si="6"/>
        <v>8.6146920401064045E-2</v>
      </c>
      <c r="T22" s="88">
        <f t="shared" si="7"/>
        <v>6.6912216083486797E-2</v>
      </c>
      <c r="U22" s="88">
        <f t="shared" si="8"/>
        <v>0.11090648659709433</v>
      </c>
      <c r="V22" s="88">
        <f t="shared" si="9"/>
        <v>0.12850419480253733</v>
      </c>
      <c r="W22" s="88">
        <f t="shared" si="10"/>
        <v>3.7037037037037035E-2</v>
      </c>
      <c r="X22" s="88">
        <f t="shared" si="14"/>
        <v>1</v>
      </c>
    </row>
    <row r="23" spans="1:24" x14ac:dyDescent="0.25">
      <c r="A23" s="48" t="s">
        <v>160</v>
      </c>
      <c r="B23" s="133">
        <v>365</v>
      </c>
      <c r="C23" s="133">
        <v>785</v>
      </c>
      <c r="D23" s="133">
        <v>577</v>
      </c>
      <c r="E23" s="133">
        <v>487</v>
      </c>
      <c r="F23" s="133">
        <v>538</v>
      </c>
      <c r="G23" s="133">
        <v>402</v>
      </c>
      <c r="H23" s="133">
        <v>285</v>
      </c>
      <c r="I23" s="133">
        <v>503</v>
      </c>
      <c r="J23" s="133">
        <v>602</v>
      </c>
      <c r="K23" s="133">
        <v>166</v>
      </c>
      <c r="L23" s="133">
        <v>4710</v>
      </c>
      <c r="N23" s="88">
        <f t="shared" si="1"/>
        <v>7.749469214437367E-2</v>
      </c>
      <c r="O23" s="88">
        <f t="shared" si="2"/>
        <v>0.16666666666666666</v>
      </c>
      <c r="P23" s="88">
        <f t="shared" si="3"/>
        <v>0.12250530785562633</v>
      </c>
      <c r="Q23" s="88">
        <f t="shared" si="4"/>
        <v>0.10339702760084926</v>
      </c>
      <c r="R23" s="88">
        <f t="shared" si="5"/>
        <v>0.11422505307855627</v>
      </c>
      <c r="S23" s="88">
        <f t="shared" si="6"/>
        <v>8.5350318471337575E-2</v>
      </c>
      <c r="T23" s="88">
        <f t="shared" si="7"/>
        <v>6.0509554140127389E-2</v>
      </c>
      <c r="U23" s="88">
        <f t="shared" si="8"/>
        <v>0.10679405520169852</v>
      </c>
      <c r="V23" s="88">
        <f t="shared" si="9"/>
        <v>0.12781316348195329</v>
      </c>
      <c r="W23" s="88">
        <f t="shared" si="10"/>
        <v>3.5244161358811039E-2</v>
      </c>
      <c r="X23" s="88">
        <f t="shared" si="14"/>
        <v>1</v>
      </c>
    </row>
    <row r="24" spans="1:24" x14ac:dyDescent="0.25">
      <c r="A24" s="48" t="s">
        <v>161</v>
      </c>
      <c r="B24" s="134">
        <v>388</v>
      </c>
      <c r="C24" s="134">
        <v>717</v>
      </c>
      <c r="D24" s="134">
        <v>634</v>
      </c>
      <c r="E24" s="134">
        <v>499</v>
      </c>
      <c r="F24" s="134">
        <v>563</v>
      </c>
      <c r="G24" s="134">
        <v>359</v>
      </c>
      <c r="H24" s="134">
        <v>251</v>
      </c>
      <c r="I24" s="134">
        <v>456</v>
      </c>
      <c r="J24" s="134">
        <v>571</v>
      </c>
      <c r="K24" s="134">
        <v>182</v>
      </c>
      <c r="L24" s="134">
        <v>4620</v>
      </c>
      <c r="N24" s="88">
        <f t="shared" si="1"/>
        <v>8.3982683982683978E-2</v>
      </c>
      <c r="O24" s="88">
        <f t="shared" si="2"/>
        <v>0.15519480519480519</v>
      </c>
      <c r="P24" s="88">
        <f t="shared" si="3"/>
        <v>0.13722943722943723</v>
      </c>
      <c r="Q24" s="88">
        <f t="shared" si="4"/>
        <v>0.10800865800865801</v>
      </c>
      <c r="R24" s="88">
        <f t="shared" si="5"/>
        <v>0.12186147186147187</v>
      </c>
      <c r="S24" s="88">
        <f t="shared" si="6"/>
        <v>7.7705627705627708E-2</v>
      </c>
      <c r="T24" s="88">
        <f t="shared" si="7"/>
        <v>5.4329004329004331E-2</v>
      </c>
      <c r="U24" s="88">
        <f t="shared" si="8"/>
        <v>9.8701298701298706E-2</v>
      </c>
      <c r="V24" s="88">
        <f t="shared" si="9"/>
        <v>0.12359307359307359</v>
      </c>
      <c r="W24" s="88">
        <f t="shared" si="10"/>
        <v>3.9393939393939391E-2</v>
      </c>
      <c r="X24" s="88">
        <f t="shared" si="14"/>
        <v>1</v>
      </c>
    </row>
    <row r="25" spans="1:24" x14ac:dyDescent="0.25">
      <c r="A25" s="48" t="s">
        <v>163</v>
      </c>
      <c r="B25" s="134">
        <v>282</v>
      </c>
      <c r="C25" s="134">
        <v>676</v>
      </c>
      <c r="D25" s="134">
        <v>519</v>
      </c>
      <c r="E25" s="134">
        <v>449</v>
      </c>
      <c r="F25" s="134">
        <v>505</v>
      </c>
      <c r="G25" s="134">
        <v>297</v>
      </c>
      <c r="H25" s="134">
        <v>245</v>
      </c>
      <c r="I25" s="134">
        <v>359</v>
      </c>
      <c r="J25" s="134">
        <v>380</v>
      </c>
      <c r="K25" s="134">
        <v>119</v>
      </c>
      <c r="L25" s="134">
        <f>SUM(B25:K25)</f>
        <v>3831</v>
      </c>
      <c r="N25" s="88">
        <f t="shared" ref="N25" si="15">B25/$L25</f>
        <v>7.3610023492560683E-2</v>
      </c>
      <c r="O25" s="88">
        <f t="shared" ref="O25" si="16">C25/$L25</f>
        <v>0.17645523362046464</v>
      </c>
      <c r="P25" s="88">
        <f t="shared" ref="P25" si="17">D25/$L25</f>
        <v>0.13547376664056382</v>
      </c>
      <c r="Q25" s="88">
        <f t="shared" ref="Q25" si="18">E25/$L25</f>
        <v>0.11720177499347428</v>
      </c>
      <c r="R25" s="88">
        <f t="shared" ref="R25" si="19">F25/$L25</f>
        <v>0.13181936831114591</v>
      </c>
      <c r="S25" s="88">
        <f t="shared" ref="S25" si="20">G25/$L25</f>
        <v>7.752545027407988E-2</v>
      </c>
      <c r="T25" s="88">
        <f t="shared" ref="T25" si="21">H25/$L25</f>
        <v>6.3951970764813362E-2</v>
      </c>
      <c r="U25" s="88">
        <f t="shared" ref="U25" si="22">I25/$L25</f>
        <v>9.3709214304359176E-2</v>
      </c>
      <c r="V25" s="88">
        <f t="shared" ref="V25" si="23">J25/$L25</f>
        <v>9.9190811798486031E-2</v>
      </c>
      <c r="W25" s="88">
        <f t="shared" ref="W25" si="24">K25/$L25</f>
        <v>3.1062385800052206E-2</v>
      </c>
      <c r="X25" s="88">
        <f t="shared" ref="X25" si="25">L25/$L25</f>
        <v>1</v>
      </c>
    </row>
    <row r="26" spans="1:24" x14ac:dyDescent="0.25">
      <c r="A26" s="48" t="s">
        <v>201</v>
      </c>
      <c r="B26" s="135">
        <v>285</v>
      </c>
      <c r="C26" s="136">
        <v>656</v>
      </c>
      <c r="D26" s="134">
        <v>540</v>
      </c>
      <c r="E26" s="134">
        <v>466</v>
      </c>
      <c r="F26" s="134">
        <v>562</v>
      </c>
      <c r="G26" s="134">
        <v>359</v>
      </c>
      <c r="H26" s="134">
        <v>289</v>
      </c>
      <c r="I26" s="134">
        <v>393</v>
      </c>
      <c r="J26" s="134">
        <v>476</v>
      </c>
      <c r="K26" s="134">
        <v>143</v>
      </c>
      <c r="L26" s="134">
        <v>4169</v>
      </c>
      <c r="N26" s="88">
        <f t="shared" ref="N26:N27" si="26">B26/$L26</f>
        <v>6.836171743823459E-2</v>
      </c>
      <c r="O26" s="88">
        <f t="shared" ref="O26:O28" si="27">C26/$L26</f>
        <v>0.1573518829455505</v>
      </c>
      <c r="P26" s="88">
        <f t="shared" ref="P26:P28" si="28">D26/$L26</f>
        <v>0.1295274646198129</v>
      </c>
      <c r="Q26" s="88">
        <f t="shared" ref="Q26:Q28" si="29">E26/$L26</f>
        <v>0.1117774046533941</v>
      </c>
      <c r="R26" s="88">
        <f t="shared" ref="R26" si="30">F26/$L26</f>
        <v>0.13480450947469416</v>
      </c>
      <c r="S26" s="88">
        <f t="shared" ref="S26:S28" si="31">G26/$L26</f>
        <v>8.6111777404653395E-2</v>
      </c>
      <c r="T26" s="88">
        <f t="shared" ref="T26:T28" si="32">H26/$L26</f>
        <v>6.9321180139122085E-2</v>
      </c>
      <c r="U26" s="88">
        <f t="shared" ref="U26:U28" si="33">I26/$L26</f>
        <v>9.4267210362197165E-2</v>
      </c>
      <c r="V26" s="88">
        <f t="shared" ref="V26:V28" si="34">J26/$L26</f>
        <v>0.11417606140561286</v>
      </c>
      <c r="W26" s="88">
        <f t="shared" ref="W26:W28" si="35">K26/$L26</f>
        <v>3.430079155672823E-2</v>
      </c>
      <c r="X26" s="88">
        <f t="shared" ref="X26:X28" si="36">L26/$L26</f>
        <v>1</v>
      </c>
    </row>
    <row r="27" spans="1:24" x14ac:dyDescent="0.25">
      <c r="A27" s="48" t="s">
        <v>414</v>
      </c>
      <c r="B27" s="132">
        <v>296</v>
      </c>
      <c r="C27" s="136">
        <v>745</v>
      </c>
      <c r="D27" s="134">
        <v>486</v>
      </c>
      <c r="E27" s="134">
        <v>412</v>
      </c>
      <c r="F27" s="134">
        <v>449</v>
      </c>
      <c r="G27" s="134">
        <v>302</v>
      </c>
      <c r="H27" s="134">
        <v>220</v>
      </c>
      <c r="I27" s="134">
        <v>348</v>
      </c>
      <c r="J27" s="134">
        <v>361</v>
      </c>
      <c r="K27" s="134">
        <v>25</v>
      </c>
      <c r="L27" s="134">
        <v>3744</v>
      </c>
      <c r="N27" s="88">
        <f t="shared" si="26"/>
        <v>7.9059829059829057E-2</v>
      </c>
      <c r="O27" s="88">
        <f t="shared" si="27"/>
        <v>0.19898504273504272</v>
      </c>
      <c r="P27" s="88">
        <f t="shared" si="28"/>
        <v>0.12980769230769232</v>
      </c>
      <c r="Q27" s="88">
        <f t="shared" si="29"/>
        <v>0.11004273504273504</v>
      </c>
      <c r="R27" s="88">
        <f>F27/$L27</f>
        <v>0.11992521367521368</v>
      </c>
      <c r="S27" s="88">
        <f t="shared" si="31"/>
        <v>8.0662393162393167E-2</v>
      </c>
      <c r="T27" s="88">
        <f t="shared" si="32"/>
        <v>5.876068376068376E-2</v>
      </c>
      <c r="U27" s="88">
        <f t="shared" si="33"/>
        <v>9.2948717948717952E-2</v>
      </c>
      <c r="V27" s="88">
        <f t="shared" si="34"/>
        <v>9.6420940170940175E-2</v>
      </c>
      <c r="W27" s="88">
        <f t="shared" si="35"/>
        <v>6.677350427350427E-3</v>
      </c>
      <c r="X27" s="88">
        <f t="shared" si="36"/>
        <v>1</v>
      </c>
    </row>
    <row r="28" spans="1:24" x14ac:dyDescent="0.25">
      <c r="A28" s="48" t="s">
        <v>438</v>
      </c>
      <c r="B28" s="133">
        <v>288</v>
      </c>
      <c r="C28" s="134">
        <v>716</v>
      </c>
      <c r="D28" s="134">
        <v>542</v>
      </c>
      <c r="E28" s="136">
        <v>514</v>
      </c>
      <c r="F28" s="137">
        <v>515</v>
      </c>
      <c r="G28" s="132">
        <v>332</v>
      </c>
      <c r="H28" s="132">
        <v>244</v>
      </c>
      <c r="I28" s="132">
        <v>360</v>
      </c>
      <c r="J28" s="132">
        <v>387</v>
      </c>
      <c r="K28" s="136">
        <v>97</v>
      </c>
      <c r="L28" s="134">
        <v>3995</v>
      </c>
      <c r="N28" s="88">
        <f>B28/$L28</f>
        <v>7.2090112640801007E-2</v>
      </c>
      <c r="O28" s="88">
        <f t="shared" si="27"/>
        <v>0.17922403003754694</v>
      </c>
      <c r="P28" s="88">
        <f t="shared" si="28"/>
        <v>0.13566958698372966</v>
      </c>
      <c r="Q28" s="88">
        <f t="shared" si="29"/>
        <v>0.12866082603254067</v>
      </c>
      <c r="R28" s="88">
        <f>F28/$L28</f>
        <v>0.12891113892365458</v>
      </c>
      <c r="S28" s="88">
        <f t="shared" si="31"/>
        <v>8.3103879849812268E-2</v>
      </c>
      <c r="T28" s="88">
        <f t="shared" si="32"/>
        <v>6.107634543178974E-2</v>
      </c>
      <c r="U28" s="88">
        <f t="shared" si="33"/>
        <v>9.0112640801001245E-2</v>
      </c>
      <c r="V28" s="88">
        <f t="shared" si="34"/>
        <v>9.6871088861076343E-2</v>
      </c>
      <c r="W28" s="88">
        <f t="shared" si="35"/>
        <v>2.4280350438047559E-2</v>
      </c>
      <c r="X28" s="88">
        <f t="shared" si="36"/>
        <v>1</v>
      </c>
    </row>
    <row r="29" spans="1:24" s="102" customFormat="1" x14ac:dyDescent="0.25">
      <c r="A29" s="55" t="s">
        <v>457</v>
      </c>
      <c r="B29" s="133">
        <v>365</v>
      </c>
      <c r="C29" s="134">
        <v>801</v>
      </c>
      <c r="D29" s="134">
        <v>555</v>
      </c>
      <c r="E29" s="138">
        <v>505</v>
      </c>
      <c r="F29" s="139">
        <v>536</v>
      </c>
      <c r="G29" s="133">
        <v>382</v>
      </c>
      <c r="H29" s="133">
        <v>261</v>
      </c>
      <c r="I29" s="133">
        <v>392</v>
      </c>
      <c r="J29" s="133">
        <v>416</v>
      </c>
      <c r="K29" s="138">
        <v>135</v>
      </c>
      <c r="L29" s="134">
        <f>SUM(B29:K29)</f>
        <v>4348</v>
      </c>
      <c r="N29" s="144">
        <f t="shared" ref="N29:N31" si="37">B29/$L29</f>
        <v>8.3946642134314631E-2</v>
      </c>
      <c r="O29" s="144">
        <f t="shared" ref="O29:O32" si="38">C29/$L29</f>
        <v>0.1842226310947562</v>
      </c>
      <c r="P29" s="144">
        <f t="shared" ref="P29:P32" si="39">D29/$L29</f>
        <v>0.12764489420423183</v>
      </c>
      <c r="Q29" s="144">
        <f t="shared" ref="Q29:Q32" si="40">E29/$L29</f>
        <v>0.11614535418583256</v>
      </c>
      <c r="R29" s="144">
        <f t="shared" ref="R29:R32" si="41">F29/$L29</f>
        <v>0.12327506899724011</v>
      </c>
      <c r="S29" s="144">
        <f t="shared" ref="S29:S32" si="42">G29/$L29</f>
        <v>8.7856485740570381E-2</v>
      </c>
      <c r="T29" s="144">
        <f t="shared" ref="T29:T32" si="43">H29/$L29</f>
        <v>6.0027598896044157E-2</v>
      </c>
      <c r="U29" s="144">
        <f t="shared" ref="U29:U32" si="44">I29/$L29</f>
        <v>9.0156393744250232E-2</v>
      </c>
      <c r="V29" s="144">
        <f t="shared" ref="V29:V32" si="45">J29/$L29</f>
        <v>9.5676172953081881E-2</v>
      </c>
      <c r="W29" s="144">
        <f t="shared" ref="W29:W32" si="46">K29/$L29</f>
        <v>3.1048758049678014E-2</v>
      </c>
      <c r="X29" s="144">
        <f t="shared" ref="X29:X32" si="47">L29/$L29</f>
        <v>1</v>
      </c>
    </row>
    <row r="30" spans="1:24" s="102" customFormat="1" x14ac:dyDescent="0.25">
      <c r="A30" s="55" t="s">
        <v>458</v>
      </c>
      <c r="B30" s="133">
        <v>394</v>
      </c>
      <c r="C30" s="134">
        <v>731</v>
      </c>
      <c r="D30" s="134">
        <v>536</v>
      </c>
      <c r="E30" s="138">
        <v>524</v>
      </c>
      <c r="F30" s="139">
        <v>591</v>
      </c>
      <c r="G30" s="133">
        <v>394</v>
      </c>
      <c r="H30" s="133">
        <v>292</v>
      </c>
      <c r="I30" s="133">
        <v>420</v>
      </c>
      <c r="J30" s="133">
        <v>414</v>
      </c>
      <c r="K30" s="138">
        <v>129</v>
      </c>
      <c r="L30" s="134">
        <f t="shared" ref="L30:L31" si="48">SUM(B30:K30)</f>
        <v>4425</v>
      </c>
      <c r="N30" s="144">
        <f t="shared" si="37"/>
        <v>8.9039548022598863E-2</v>
      </c>
      <c r="O30" s="144">
        <f t="shared" si="38"/>
        <v>0.16519774011299435</v>
      </c>
      <c r="P30" s="144">
        <f t="shared" si="39"/>
        <v>0.12112994350282486</v>
      </c>
      <c r="Q30" s="144">
        <f t="shared" si="40"/>
        <v>0.1184180790960452</v>
      </c>
      <c r="R30" s="144">
        <f t="shared" si="41"/>
        <v>0.13355932203389831</v>
      </c>
      <c r="S30" s="144">
        <f t="shared" si="42"/>
        <v>8.9039548022598863E-2</v>
      </c>
      <c r="T30" s="144">
        <f t="shared" si="43"/>
        <v>6.5988700564971747E-2</v>
      </c>
      <c r="U30" s="144">
        <f t="shared" si="44"/>
        <v>9.4915254237288138E-2</v>
      </c>
      <c r="V30" s="144">
        <f t="shared" si="45"/>
        <v>9.3559322033898301E-2</v>
      </c>
      <c r="W30" s="144">
        <f t="shared" si="46"/>
        <v>2.9152542372881354E-2</v>
      </c>
      <c r="X30" s="144">
        <f t="shared" si="47"/>
        <v>1</v>
      </c>
    </row>
    <row r="31" spans="1:24" s="102" customFormat="1" x14ac:dyDescent="0.25">
      <c r="A31" s="55" t="s">
        <v>459</v>
      </c>
      <c r="B31" s="133">
        <v>432</v>
      </c>
      <c r="C31" s="134">
        <v>806</v>
      </c>
      <c r="D31" s="134">
        <v>503</v>
      </c>
      <c r="E31" s="138">
        <v>492</v>
      </c>
      <c r="F31" s="139">
        <v>547</v>
      </c>
      <c r="G31" s="133">
        <v>354</v>
      </c>
      <c r="H31" s="133">
        <v>266</v>
      </c>
      <c r="I31" s="133">
        <v>369</v>
      </c>
      <c r="J31" s="133">
        <v>399</v>
      </c>
      <c r="K31" s="138">
        <v>240</v>
      </c>
      <c r="L31" s="134">
        <f t="shared" si="48"/>
        <v>4408</v>
      </c>
      <c r="N31" s="144">
        <f t="shared" si="37"/>
        <v>9.8003629764065334E-2</v>
      </c>
      <c r="O31" s="144">
        <f t="shared" si="38"/>
        <v>0.18284936479128858</v>
      </c>
      <c r="P31" s="144">
        <f t="shared" si="39"/>
        <v>0.11411070780399274</v>
      </c>
      <c r="Q31" s="144">
        <f t="shared" si="40"/>
        <v>0.11161524500907441</v>
      </c>
      <c r="R31" s="144">
        <f t="shared" si="41"/>
        <v>0.12409255898366606</v>
      </c>
      <c r="S31" s="144">
        <f t="shared" si="42"/>
        <v>8.0308529945553542E-2</v>
      </c>
      <c r="T31" s="144">
        <f t="shared" si="43"/>
        <v>6.0344827586206899E-2</v>
      </c>
      <c r="U31" s="144">
        <f t="shared" si="44"/>
        <v>8.3711433756805814E-2</v>
      </c>
      <c r="V31" s="144">
        <f t="shared" si="45"/>
        <v>9.0517241379310345E-2</v>
      </c>
      <c r="W31" s="144">
        <f t="shared" si="46"/>
        <v>5.4446460980036297E-2</v>
      </c>
      <c r="X31" s="144">
        <f t="shared" si="47"/>
        <v>1</v>
      </c>
    </row>
    <row r="32" spans="1:24" s="102" customFormat="1" x14ac:dyDescent="0.25">
      <c r="A32" s="55" t="s">
        <v>460</v>
      </c>
      <c r="B32" s="133">
        <v>576</v>
      </c>
      <c r="C32" s="134">
        <v>696</v>
      </c>
      <c r="D32" s="134">
        <v>569</v>
      </c>
      <c r="E32" s="138">
        <v>515</v>
      </c>
      <c r="F32" s="139">
        <v>640</v>
      </c>
      <c r="G32" s="133">
        <v>410</v>
      </c>
      <c r="H32" s="133">
        <v>275</v>
      </c>
      <c r="I32" s="133">
        <v>418</v>
      </c>
      <c r="J32" s="133">
        <v>465</v>
      </c>
      <c r="K32" s="138">
        <v>245</v>
      </c>
      <c r="L32" s="134">
        <f>SUM(B32:K32)</f>
        <v>4809</v>
      </c>
      <c r="N32" s="144">
        <f>B32/$L32</f>
        <v>0.11977542108546475</v>
      </c>
      <c r="O32" s="144">
        <f t="shared" si="38"/>
        <v>0.14472863381160325</v>
      </c>
      <c r="P32" s="144">
        <f t="shared" si="39"/>
        <v>0.11831981700977334</v>
      </c>
      <c r="Q32" s="144">
        <f t="shared" si="40"/>
        <v>0.10709087128301102</v>
      </c>
      <c r="R32" s="144">
        <f t="shared" si="41"/>
        <v>0.13308380120607194</v>
      </c>
      <c r="S32" s="144">
        <f t="shared" si="42"/>
        <v>8.5256810147639847E-2</v>
      </c>
      <c r="T32" s="144">
        <f t="shared" si="43"/>
        <v>5.7184445830734038E-2</v>
      </c>
      <c r="U32" s="144">
        <f t="shared" si="44"/>
        <v>8.6920357662715747E-2</v>
      </c>
      <c r="V32" s="144">
        <f t="shared" si="45"/>
        <v>9.6693699313786644E-2</v>
      </c>
      <c r="W32" s="144">
        <f t="shared" si="46"/>
        <v>5.0946142649199416E-2</v>
      </c>
      <c r="X32" s="144">
        <f t="shared" si="47"/>
        <v>1</v>
      </c>
    </row>
    <row r="33" spans="1:24" s="102" customFormat="1" x14ac:dyDescent="0.25">
      <c r="A33" s="55" t="s">
        <v>465</v>
      </c>
      <c r="B33" s="133">
        <v>827</v>
      </c>
      <c r="C33" s="134">
        <v>748</v>
      </c>
      <c r="D33" s="134">
        <v>555</v>
      </c>
      <c r="E33" s="138">
        <v>476</v>
      </c>
      <c r="F33" s="139">
        <v>605</v>
      </c>
      <c r="G33" s="133">
        <v>426</v>
      </c>
      <c r="H33" s="133">
        <v>280</v>
      </c>
      <c r="I33" s="133">
        <v>414</v>
      </c>
      <c r="J33" s="133">
        <v>400</v>
      </c>
      <c r="K33" s="138">
        <v>230</v>
      </c>
      <c r="L33" s="134">
        <f>SUM(B33:K33)</f>
        <v>4961</v>
      </c>
      <c r="N33" s="144">
        <f>B33/$L33</f>
        <v>0.16670026204394275</v>
      </c>
      <c r="O33" s="144">
        <f t="shared" ref="O33:O34" si="49">C33/$L33</f>
        <v>0.15077605321507762</v>
      </c>
      <c r="P33" s="144">
        <f t="shared" ref="P33:P34" si="50">D33/$L33</f>
        <v>0.11187260632936907</v>
      </c>
      <c r="Q33" s="144">
        <f t="shared" ref="Q33:Q34" si="51">E33/$L33</f>
        <v>9.5948397500503935E-2</v>
      </c>
      <c r="R33" s="144">
        <f t="shared" ref="R33:R34" si="52">F33/$L33</f>
        <v>0.12195121951219512</v>
      </c>
      <c r="S33" s="144">
        <f t="shared" ref="S33:S34" si="53">G33/$L33</f>
        <v>8.5869784317677889E-2</v>
      </c>
      <c r="T33" s="144">
        <f t="shared" ref="T33:T34" si="54">H33/$L33</f>
        <v>5.644023382382584E-2</v>
      </c>
      <c r="U33" s="144">
        <f t="shared" ref="U33:U34" si="55">I33/$L33</f>
        <v>8.3450917153799639E-2</v>
      </c>
      <c r="V33" s="144">
        <f t="shared" ref="V33:V34" si="56">J33/$L33</f>
        <v>8.0628905462608341E-2</v>
      </c>
      <c r="W33" s="144">
        <f t="shared" ref="W33:W34" si="57">K33/$L33</f>
        <v>4.6361620640999801E-2</v>
      </c>
      <c r="X33" s="144">
        <f t="shared" ref="X33:X34" si="58">L33/$L33</f>
        <v>1</v>
      </c>
    </row>
    <row r="34" spans="1:24" s="102" customFormat="1" x14ac:dyDescent="0.25">
      <c r="A34" s="55" t="s">
        <v>466</v>
      </c>
      <c r="B34" s="133">
        <v>717</v>
      </c>
      <c r="C34" s="134">
        <v>697</v>
      </c>
      <c r="D34" s="134">
        <v>567</v>
      </c>
      <c r="E34" s="138">
        <v>497</v>
      </c>
      <c r="F34" s="139">
        <v>622</v>
      </c>
      <c r="G34" s="133">
        <v>425</v>
      </c>
      <c r="H34" s="133">
        <v>304</v>
      </c>
      <c r="I34" s="133">
        <v>422</v>
      </c>
      <c r="J34" s="133">
        <v>409</v>
      </c>
      <c r="K34" s="138">
        <v>271</v>
      </c>
      <c r="L34" s="134">
        <f>SUM(B34:K34)</f>
        <v>4931</v>
      </c>
      <c r="N34" s="144">
        <f t="shared" ref="N34" si="59">B34/$L34</f>
        <v>0.14540661123504361</v>
      </c>
      <c r="O34" s="144">
        <f t="shared" si="49"/>
        <v>0.14135063881565604</v>
      </c>
      <c r="P34" s="144">
        <f t="shared" si="50"/>
        <v>0.114986818089637</v>
      </c>
      <c r="Q34" s="144">
        <f t="shared" si="51"/>
        <v>0.10079091462178057</v>
      </c>
      <c r="R34" s="144">
        <f t="shared" si="52"/>
        <v>0.12614074224295274</v>
      </c>
      <c r="S34" s="144">
        <f t="shared" si="53"/>
        <v>8.6189413911985396E-2</v>
      </c>
      <c r="T34" s="144">
        <f t="shared" si="54"/>
        <v>6.165078077469073E-2</v>
      </c>
      <c r="U34" s="144">
        <f t="shared" si="55"/>
        <v>8.5581018049077265E-2</v>
      </c>
      <c r="V34" s="144">
        <f t="shared" si="56"/>
        <v>8.2944635976475362E-2</v>
      </c>
      <c r="W34" s="144">
        <f t="shared" si="57"/>
        <v>5.4958426282701277E-2</v>
      </c>
      <c r="X34" s="144">
        <f t="shared" si="58"/>
        <v>1</v>
      </c>
    </row>
    <row r="35" spans="1:24" x14ac:dyDescent="0.25">
      <c r="A35" s="48"/>
      <c r="B35" s="48"/>
      <c r="C35" s="48"/>
      <c r="D35" s="48"/>
      <c r="E35" s="136"/>
      <c r="F35" s="140"/>
      <c r="G35" s="132"/>
      <c r="H35" s="132"/>
      <c r="I35" s="132"/>
      <c r="J35" s="132"/>
      <c r="K35" s="136"/>
      <c r="L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 x14ac:dyDescent="0.25">
      <c r="A36" s="141"/>
      <c r="B36" s="128" t="s">
        <v>71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N36" s="128" t="s">
        <v>71</v>
      </c>
      <c r="O36" s="128"/>
      <c r="P36" s="128"/>
      <c r="Q36" s="128"/>
      <c r="R36" s="128"/>
      <c r="S36" s="128"/>
      <c r="T36" s="128"/>
      <c r="U36" s="128"/>
      <c r="V36" s="128"/>
      <c r="W36" s="128"/>
      <c r="X36" s="128"/>
    </row>
    <row r="37" spans="1:24" x14ac:dyDescent="0.25">
      <c r="A37" s="129"/>
      <c r="B37" s="142" t="s">
        <v>61</v>
      </c>
      <c r="C37" s="142" t="s">
        <v>62</v>
      </c>
      <c r="D37" s="142" t="s">
        <v>63</v>
      </c>
      <c r="E37" s="142" t="s">
        <v>64</v>
      </c>
      <c r="F37" s="142" t="s">
        <v>65</v>
      </c>
      <c r="G37" s="142" t="s">
        <v>66</v>
      </c>
      <c r="H37" s="142" t="s">
        <v>67</v>
      </c>
      <c r="I37" s="142" t="s">
        <v>68</v>
      </c>
      <c r="J37" s="142" t="s">
        <v>69</v>
      </c>
      <c r="K37" s="142" t="s">
        <v>70</v>
      </c>
      <c r="L37" s="142" t="s">
        <v>2</v>
      </c>
      <c r="N37" s="142" t="s">
        <v>61</v>
      </c>
      <c r="O37" s="142" t="s">
        <v>62</v>
      </c>
      <c r="P37" s="142" t="s">
        <v>63</v>
      </c>
      <c r="Q37" s="142" t="s">
        <v>64</v>
      </c>
      <c r="R37" s="142" t="s">
        <v>65</v>
      </c>
      <c r="S37" s="142" t="s">
        <v>66</v>
      </c>
      <c r="T37" s="142" t="s">
        <v>67</v>
      </c>
      <c r="U37" s="142" t="s">
        <v>68</v>
      </c>
      <c r="V37" s="142" t="s">
        <v>69</v>
      </c>
      <c r="W37" s="142" t="s">
        <v>70</v>
      </c>
      <c r="X37" s="142" t="s">
        <v>2</v>
      </c>
    </row>
    <row r="38" spans="1:24" x14ac:dyDescent="0.25">
      <c r="A38" s="48" t="s">
        <v>5</v>
      </c>
      <c r="B38" s="132">
        <v>29</v>
      </c>
      <c r="C38" s="132">
        <v>299</v>
      </c>
      <c r="D38" s="132">
        <v>52</v>
      </c>
      <c r="E38" s="132">
        <v>56</v>
      </c>
      <c r="F38" s="132">
        <v>47</v>
      </c>
      <c r="G38" s="132">
        <v>52</v>
      </c>
      <c r="H38" s="132">
        <v>53</v>
      </c>
      <c r="I38" s="132">
        <v>64</v>
      </c>
      <c r="J38" s="132">
        <v>67</v>
      </c>
      <c r="K38" s="132">
        <v>27</v>
      </c>
      <c r="L38" s="132">
        <v>746</v>
      </c>
      <c r="N38" s="88">
        <f t="shared" ref="N38:N59" si="60">B38/$L38</f>
        <v>3.8873994638069703E-2</v>
      </c>
      <c r="O38" s="88">
        <f t="shared" ref="O38:O59" si="61">C38/$L38</f>
        <v>0.40080428954423591</v>
      </c>
      <c r="P38" s="88">
        <f t="shared" ref="P38:P59" si="62">D38/$L38</f>
        <v>6.9705093833780166E-2</v>
      </c>
      <c r="Q38" s="88">
        <f t="shared" ref="Q38:Q59" si="63">E38/$L38</f>
        <v>7.5067024128686322E-2</v>
      </c>
      <c r="R38" s="88">
        <f t="shared" ref="R38:R59" si="64">F38/$L38</f>
        <v>6.3002680965147453E-2</v>
      </c>
      <c r="S38" s="88">
        <f t="shared" ref="S38:S59" si="65">G38/$L38</f>
        <v>6.9705093833780166E-2</v>
      </c>
      <c r="T38" s="88">
        <f t="shared" ref="T38:T59" si="66">H38/$L38</f>
        <v>7.1045576407506708E-2</v>
      </c>
      <c r="U38" s="88">
        <f t="shared" ref="U38:U59" si="67">I38/$L38</f>
        <v>8.5790884718498661E-2</v>
      </c>
      <c r="V38" s="88">
        <f t="shared" ref="V38:V59" si="68">J38/$L38</f>
        <v>8.9812332439678288E-2</v>
      </c>
      <c r="W38" s="88">
        <f t="shared" ref="W38:W59" si="69">K38/$L38</f>
        <v>3.6193029490616625E-2</v>
      </c>
      <c r="X38" s="88">
        <f t="shared" ref="X38" si="70">L38/$L38</f>
        <v>1</v>
      </c>
    </row>
    <row r="39" spans="1:24" x14ac:dyDescent="0.25">
      <c r="A39" s="48" t="s">
        <v>6</v>
      </c>
      <c r="B39" s="132">
        <v>14</v>
      </c>
      <c r="C39" s="132">
        <v>96</v>
      </c>
      <c r="D39" s="132">
        <v>51</v>
      </c>
      <c r="E39" s="132">
        <v>44</v>
      </c>
      <c r="F39" s="132">
        <v>67</v>
      </c>
      <c r="G39" s="132">
        <v>72</v>
      </c>
      <c r="H39" s="132">
        <v>50</v>
      </c>
      <c r="I39" s="132">
        <v>86</v>
      </c>
      <c r="J39" s="132">
        <v>52</v>
      </c>
      <c r="K39" s="132">
        <v>26</v>
      </c>
      <c r="L39" s="132">
        <v>558</v>
      </c>
      <c r="N39" s="88">
        <f t="shared" si="60"/>
        <v>2.5089605734767026E-2</v>
      </c>
      <c r="O39" s="88">
        <f t="shared" si="61"/>
        <v>0.17204301075268819</v>
      </c>
      <c r="P39" s="88">
        <f t="shared" si="62"/>
        <v>9.1397849462365593E-2</v>
      </c>
      <c r="Q39" s="88">
        <f t="shared" si="63"/>
        <v>7.8853046594982074E-2</v>
      </c>
      <c r="R39" s="88">
        <f t="shared" si="64"/>
        <v>0.12007168458781362</v>
      </c>
      <c r="S39" s="88">
        <f t="shared" si="65"/>
        <v>0.12903225806451613</v>
      </c>
      <c r="T39" s="88">
        <f t="shared" si="66"/>
        <v>8.9605734767025089E-2</v>
      </c>
      <c r="U39" s="88">
        <f t="shared" si="67"/>
        <v>0.15412186379928317</v>
      </c>
      <c r="V39" s="88">
        <f t="shared" si="68"/>
        <v>9.3189964157706098E-2</v>
      </c>
      <c r="W39" s="88">
        <f t="shared" si="69"/>
        <v>4.6594982078853049E-2</v>
      </c>
      <c r="X39" s="88">
        <f t="shared" ref="X39" si="71">L39/$L39</f>
        <v>1</v>
      </c>
    </row>
    <row r="40" spans="1:24" x14ac:dyDescent="0.25">
      <c r="A40" s="48" t="s">
        <v>7</v>
      </c>
      <c r="B40" s="132">
        <v>38</v>
      </c>
      <c r="C40" s="132">
        <v>335</v>
      </c>
      <c r="D40" s="132">
        <v>71</v>
      </c>
      <c r="E40" s="132">
        <v>65</v>
      </c>
      <c r="F40" s="132">
        <v>63</v>
      </c>
      <c r="G40" s="132">
        <v>56</v>
      </c>
      <c r="H40" s="132">
        <v>37</v>
      </c>
      <c r="I40" s="132">
        <v>62</v>
      </c>
      <c r="J40" s="132">
        <v>58</v>
      </c>
      <c r="K40" s="132">
        <v>24</v>
      </c>
      <c r="L40" s="132">
        <v>809</v>
      </c>
      <c r="N40" s="88">
        <f t="shared" si="60"/>
        <v>4.6971569839307788E-2</v>
      </c>
      <c r="O40" s="88">
        <f t="shared" si="61"/>
        <v>0.41409147095179233</v>
      </c>
      <c r="P40" s="88">
        <f t="shared" si="62"/>
        <v>8.7762669962917178E-2</v>
      </c>
      <c r="Q40" s="88">
        <f t="shared" si="63"/>
        <v>8.034610630407911E-2</v>
      </c>
      <c r="R40" s="88">
        <f t="shared" si="64"/>
        <v>7.7873918417799753E-2</v>
      </c>
      <c r="S40" s="88">
        <f t="shared" si="65"/>
        <v>6.9221260815822E-2</v>
      </c>
      <c r="T40" s="88">
        <f t="shared" si="66"/>
        <v>4.573547589616811E-2</v>
      </c>
      <c r="U40" s="88">
        <f t="shared" si="67"/>
        <v>7.6637824474660068E-2</v>
      </c>
      <c r="V40" s="88">
        <f t="shared" si="68"/>
        <v>7.1693448702101356E-2</v>
      </c>
      <c r="W40" s="88">
        <f t="shared" si="69"/>
        <v>2.9666254635352288E-2</v>
      </c>
      <c r="X40" s="88">
        <f t="shared" ref="X40" si="72">L40/$L40</f>
        <v>1</v>
      </c>
    </row>
    <row r="41" spans="1:24" x14ac:dyDescent="0.25">
      <c r="A41" s="48" t="s">
        <v>8</v>
      </c>
      <c r="B41" s="132">
        <v>12</v>
      </c>
      <c r="C41" s="132">
        <v>77</v>
      </c>
      <c r="D41" s="132">
        <v>49</v>
      </c>
      <c r="E41" s="132">
        <v>61</v>
      </c>
      <c r="F41" s="132">
        <v>112</v>
      </c>
      <c r="G41" s="132">
        <v>89</v>
      </c>
      <c r="H41" s="132">
        <v>71</v>
      </c>
      <c r="I41" s="132">
        <v>91</v>
      </c>
      <c r="J41" s="132">
        <v>65</v>
      </c>
      <c r="K41" s="132">
        <v>20</v>
      </c>
      <c r="L41" s="132">
        <v>647</v>
      </c>
      <c r="N41" s="88">
        <f t="shared" si="60"/>
        <v>1.8547140649149921E-2</v>
      </c>
      <c r="O41" s="88">
        <f t="shared" si="61"/>
        <v>0.11901081916537867</v>
      </c>
      <c r="P41" s="88">
        <f t="shared" si="62"/>
        <v>7.5734157650695522E-2</v>
      </c>
      <c r="Q41" s="88">
        <f t="shared" si="63"/>
        <v>9.428129829984544E-2</v>
      </c>
      <c r="R41" s="88">
        <f t="shared" si="64"/>
        <v>0.17310664605873261</v>
      </c>
      <c r="S41" s="88">
        <f t="shared" si="65"/>
        <v>0.13755795981452859</v>
      </c>
      <c r="T41" s="88">
        <f t="shared" si="66"/>
        <v>0.10973724884080371</v>
      </c>
      <c r="U41" s="88">
        <f t="shared" si="67"/>
        <v>0.14064914992272023</v>
      </c>
      <c r="V41" s="88">
        <f t="shared" si="68"/>
        <v>0.10046367851622875</v>
      </c>
      <c r="W41" s="88">
        <f t="shared" si="69"/>
        <v>3.0911901081916538E-2</v>
      </c>
      <c r="X41" s="88">
        <f t="shared" ref="X41:X43" si="73">L41/$L41</f>
        <v>1</v>
      </c>
    </row>
    <row r="42" spans="1:24" x14ac:dyDescent="0.25">
      <c r="A42" s="48" t="s">
        <v>9</v>
      </c>
      <c r="B42" s="136">
        <v>61</v>
      </c>
      <c r="C42" s="133">
        <v>374</v>
      </c>
      <c r="D42" s="133">
        <v>61</v>
      </c>
      <c r="E42" s="133">
        <v>50</v>
      </c>
      <c r="F42" s="133">
        <v>68</v>
      </c>
      <c r="G42" s="133">
        <v>50</v>
      </c>
      <c r="H42" s="133">
        <v>50</v>
      </c>
      <c r="I42" s="133">
        <v>63</v>
      </c>
      <c r="J42" s="133">
        <v>49</v>
      </c>
      <c r="K42" s="133">
        <v>18</v>
      </c>
      <c r="L42" s="133">
        <v>844</v>
      </c>
      <c r="N42" s="88">
        <f t="shared" si="60"/>
        <v>7.2274881516587675E-2</v>
      </c>
      <c r="O42" s="88">
        <f t="shared" si="61"/>
        <v>0.44312796208530808</v>
      </c>
      <c r="P42" s="88">
        <f t="shared" si="62"/>
        <v>7.2274881516587675E-2</v>
      </c>
      <c r="Q42" s="88">
        <f t="shared" si="63"/>
        <v>5.9241706161137442E-2</v>
      </c>
      <c r="R42" s="88">
        <f t="shared" si="64"/>
        <v>8.0568720379146919E-2</v>
      </c>
      <c r="S42" s="88">
        <f t="shared" si="65"/>
        <v>5.9241706161137442E-2</v>
      </c>
      <c r="T42" s="88">
        <f t="shared" si="66"/>
        <v>5.9241706161137442E-2</v>
      </c>
      <c r="U42" s="88">
        <f t="shared" si="67"/>
        <v>7.4644549763033169E-2</v>
      </c>
      <c r="V42" s="88">
        <f t="shared" si="68"/>
        <v>5.8056872037914695E-2</v>
      </c>
      <c r="W42" s="88">
        <f t="shared" si="69"/>
        <v>2.132701421800948E-2</v>
      </c>
      <c r="X42" s="88">
        <f t="shared" si="73"/>
        <v>1</v>
      </c>
    </row>
    <row r="43" spans="1:24" x14ac:dyDescent="0.25">
      <c r="A43" s="48" t="s">
        <v>10</v>
      </c>
      <c r="B43" s="136">
        <v>14</v>
      </c>
      <c r="C43" s="133">
        <v>105</v>
      </c>
      <c r="D43" s="133">
        <v>51</v>
      </c>
      <c r="E43" s="133">
        <v>62</v>
      </c>
      <c r="F43" s="133">
        <v>68</v>
      </c>
      <c r="G43" s="133">
        <v>63</v>
      </c>
      <c r="H43" s="133">
        <v>62</v>
      </c>
      <c r="I43" s="133">
        <v>90</v>
      </c>
      <c r="J43" s="133">
        <v>68</v>
      </c>
      <c r="K43" s="133">
        <v>16</v>
      </c>
      <c r="L43" s="133">
        <v>599</v>
      </c>
      <c r="N43" s="88">
        <f t="shared" si="60"/>
        <v>2.337228714524207E-2</v>
      </c>
      <c r="O43" s="88">
        <f t="shared" si="61"/>
        <v>0.17529215358931552</v>
      </c>
      <c r="P43" s="88">
        <f t="shared" si="62"/>
        <v>8.5141903171953262E-2</v>
      </c>
      <c r="Q43" s="88">
        <f t="shared" si="63"/>
        <v>0.10350584307178631</v>
      </c>
      <c r="R43" s="88">
        <f t="shared" si="64"/>
        <v>0.11352253756260434</v>
      </c>
      <c r="S43" s="88">
        <f t="shared" si="65"/>
        <v>0.10517529215358931</v>
      </c>
      <c r="T43" s="88">
        <f t="shared" si="66"/>
        <v>0.10350584307178631</v>
      </c>
      <c r="U43" s="88">
        <f t="shared" si="67"/>
        <v>0.15025041736227046</v>
      </c>
      <c r="V43" s="88">
        <f t="shared" si="68"/>
        <v>0.11352253756260434</v>
      </c>
      <c r="W43" s="88">
        <f t="shared" si="69"/>
        <v>2.6711185308848081E-2</v>
      </c>
      <c r="X43" s="88">
        <f t="shared" si="73"/>
        <v>1</v>
      </c>
    </row>
    <row r="44" spans="1:24" x14ac:dyDescent="0.25">
      <c r="A44" s="48" t="s">
        <v>11</v>
      </c>
      <c r="B44" s="132">
        <v>40</v>
      </c>
      <c r="C44" s="132">
        <v>357</v>
      </c>
      <c r="D44" s="132">
        <v>78</v>
      </c>
      <c r="E44" s="132">
        <v>69</v>
      </c>
      <c r="F44" s="132">
        <v>68</v>
      </c>
      <c r="G44" s="132">
        <v>50</v>
      </c>
      <c r="H44" s="132">
        <v>40</v>
      </c>
      <c r="I44" s="132">
        <v>72</v>
      </c>
      <c r="J44" s="132">
        <v>50</v>
      </c>
      <c r="K44" s="132">
        <v>21</v>
      </c>
      <c r="L44" s="132">
        <v>845</v>
      </c>
      <c r="N44" s="88">
        <f t="shared" si="60"/>
        <v>4.7337278106508875E-2</v>
      </c>
      <c r="O44" s="88">
        <f t="shared" si="61"/>
        <v>0.42248520710059173</v>
      </c>
      <c r="P44" s="88">
        <f t="shared" si="62"/>
        <v>9.2307692307692313E-2</v>
      </c>
      <c r="Q44" s="88">
        <f t="shared" si="63"/>
        <v>8.1656804733727814E-2</v>
      </c>
      <c r="R44" s="88">
        <f t="shared" si="64"/>
        <v>8.0473372781065089E-2</v>
      </c>
      <c r="S44" s="88">
        <f t="shared" si="65"/>
        <v>5.9171597633136092E-2</v>
      </c>
      <c r="T44" s="88">
        <f t="shared" si="66"/>
        <v>4.7337278106508875E-2</v>
      </c>
      <c r="U44" s="88">
        <f t="shared" si="67"/>
        <v>8.5207100591715976E-2</v>
      </c>
      <c r="V44" s="88">
        <f t="shared" si="68"/>
        <v>5.9171597633136092E-2</v>
      </c>
      <c r="W44" s="88">
        <f t="shared" si="69"/>
        <v>2.4852071005917159E-2</v>
      </c>
      <c r="X44" s="88">
        <f t="shared" ref="X44:X59" si="74">L44/$L44</f>
        <v>1</v>
      </c>
    </row>
    <row r="45" spans="1:24" x14ac:dyDescent="0.25">
      <c r="A45" s="48" t="s">
        <v>12</v>
      </c>
      <c r="B45" s="132">
        <v>18</v>
      </c>
      <c r="C45" s="132">
        <v>91</v>
      </c>
      <c r="D45" s="132">
        <v>71</v>
      </c>
      <c r="E45" s="132">
        <v>76</v>
      </c>
      <c r="F45" s="132">
        <v>77</v>
      </c>
      <c r="G45" s="132">
        <v>46</v>
      </c>
      <c r="H45" s="132">
        <v>45</v>
      </c>
      <c r="I45" s="132">
        <v>71</v>
      </c>
      <c r="J45" s="132">
        <v>53</v>
      </c>
      <c r="K45" s="132">
        <v>20</v>
      </c>
      <c r="L45" s="132">
        <v>568</v>
      </c>
      <c r="N45" s="88">
        <f t="shared" si="60"/>
        <v>3.1690140845070422E-2</v>
      </c>
      <c r="O45" s="88">
        <f t="shared" si="61"/>
        <v>0.16021126760563381</v>
      </c>
      <c r="P45" s="88">
        <f t="shared" si="62"/>
        <v>0.125</v>
      </c>
      <c r="Q45" s="88">
        <f t="shared" si="63"/>
        <v>0.13380281690140844</v>
      </c>
      <c r="R45" s="88">
        <f t="shared" si="64"/>
        <v>0.13556338028169015</v>
      </c>
      <c r="S45" s="88">
        <f t="shared" si="65"/>
        <v>8.098591549295775E-2</v>
      </c>
      <c r="T45" s="88">
        <f t="shared" si="66"/>
        <v>7.9225352112676062E-2</v>
      </c>
      <c r="U45" s="88">
        <f t="shared" si="67"/>
        <v>0.125</v>
      </c>
      <c r="V45" s="88">
        <f t="shared" si="68"/>
        <v>9.3309859154929578E-2</v>
      </c>
      <c r="W45" s="88">
        <f t="shared" si="69"/>
        <v>3.5211267605633804E-2</v>
      </c>
      <c r="X45" s="88">
        <f t="shared" si="74"/>
        <v>1</v>
      </c>
    </row>
    <row r="46" spans="1:24" x14ac:dyDescent="0.25">
      <c r="A46" s="48" t="s">
        <v>13</v>
      </c>
      <c r="B46" s="132">
        <v>39</v>
      </c>
      <c r="C46" s="132">
        <v>380</v>
      </c>
      <c r="D46" s="132">
        <v>67</v>
      </c>
      <c r="E46" s="132">
        <v>61</v>
      </c>
      <c r="F46" s="132">
        <v>61</v>
      </c>
      <c r="G46" s="132">
        <v>41</v>
      </c>
      <c r="H46" s="132">
        <v>45</v>
      </c>
      <c r="I46" s="132">
        <v>70</v>
      </c>
      <c r="J46" s="132">
        <v>53</v>
      </c>
      <c r="K46" s="132">
        <v>10</v>
      </c>
      <c r="L46" s="132">
        <v>827</v>
      </c>
      <c r="N46" s="88">
        <f t="shared" si="60"/>
        <v>4.7158403869407499E-2</v>
      </c>
      <c r="O46" s="88">
        <f t="shared" si="61"/>
        <v>0.45949214026602175</v>
      </c>
      <c r="P46" s="88">
        <f t="shared" si="62"/>
        <v>8.1015719467956465E-2</v>
      </c>
      <c r="Q46" s="88">
        <f t="shared" si="63"/>
        <v>7.3760580411124543E-2</v>
      </c>
      <c r="R46" s="88">
        <f t="shared" si="64"/>
        <v>7.3760580411124543E-2</v>
      </c>
      <c r="S46" s="88">
        <f t="shared" si="65"/>
        <v>4.9576783555018135E-2</v>
      </c>
      <c r="T46" s="88">
        <f t="shared" si="66"/>
        <v>5.4413542926239421E-2</v>
      </c>
      <c r="U46" s="88">
        <f t="shared" si="67"/>
        <v>8.4643288996372426E-2</v>
      </c>
      <c r="V46" s="88">
        <f t="shared" si="68"/>
        <v>6.4087061668681986E-2</v>
      </c>
      <c r="W46" s="88">
        <f t="shared" si="69"/>
        <v>1.2091898428053204E-2</v>
      </c>
      <c r="X46" s="88">
        <f t="shared" si="74"/>
        <v>1</v>
      </c>
    </row>
    <row r="47" spans="1:24" x14ac:dyDescent="0.25">
      <c r="A47" s="48" t="s">
        <v>14</v>
      </c>
      <c r="B47" s="143">
        <v>16</v>
      </c>
      <c r="C47" s="143">
        <v>99</v>
      </c>
      <c r="D47" s="143">
        <v>46</v>
      </c>
      <c r="E47" s="143">
        <v>63</v>
      </c>
      <c r="F47" s="143">
        <v>68</v>
      </c>
      <c r="G47" s="143">
        <v>50</v>
      </c>
      <c r="H47" s="143">
        <v>41</v>
      </c>
      <c r="I47" s="143">
        <v>69</v>
      </c>
      <c r="J47" s="143">
        <v>59</v>
      </c>
      <c r="K47" s="143">
        <v>16</v>
      </c>
      <c r="L47" s="143">
        <v>527</v>
      </c>
      <c r="N47" s="88">
        <f t="shared" si="60"/>
        <v>3.0360531309297913E-2</v>
      </c>
      <c r="O47" s="88">
        <f t="shared" si="61"/>
        <v>0.18785578747628084</v>
      </c>
      <c r="P47" s="88">
        <f t="shared" si="62"/>
        <v>8.7286527514231493E-2</v>
      </c>
      <c r="Q47" s="88">
        <f t="shared" si="63"/>
        <v>0.11954459203036052</v>
      </c>
      <c r="R47" s="88">
        <f t="shared" si="64"/>
        <v>0.12903225806451613</v>
      </c>
      <c r="S47" s="88">
        <f t="shared" si="65"/>
        <v>9.4876660341555979E-2</v>
      </c>
      <c r="T47" s="88">
        <f t="shared" si="66"/>
        <v>7.7798861480075907E-2</v>
      </c>
      <c r="U47" s="88">
        <f t="shared" si="67"/>
        <v>0.13092979127134724</v>
      </c>
      <c r="V47" s="88">
        <f t="shared" si="68"/>
        <v>0.11195445920303605</v>
      </c>
      <c r="W47" s="88">
        <f t="shared" si="69"/>
        <v>3.0360531309297913E-2</v>
      </c>
      <c r="X47" s="88">
        <f t="shared" si="74"/>
        <v>1</v>
      </c>
    </row>
    <row r="48" spans="1:24" x14ac:dyDescent="0.25">
      <c r="A48" s="48" t="s">
        <v>15</v>
      </c>
      <c r="B48" s="132">
        <v>40</v>
      </c>
      <c r="C48" s="132">
        <v>390</v>
      </c>
      <c r="D48" s="132">
        <v>56</v>
      </c>
      <c r="E48" s="132">
        <v>56</v>
      </c>
      <c r="F48" s="132">
        <v>47</v>
      </c>
      <c r="G48" s="132">
        <v>40</v>
      </c>
      <c r="H48" s="132">
        <v>30</v>
      </c>
      <c r="I48" s="132">
        <v>59</v>
      </c>
      <c r="J48" s="132">
        <v>34</v>
      </c>
      <c r="K48" s="132">
        <v>14</v>
      </c>
      <c r="L48" s="132">
        <v>766</v>
      </c>
      <c r="N48" s="88">
        <f t="shared" si="60"/>
        <v>5.2219321148825062E-2</v>
      </c>
      <c r="O48" s="88">
        <f t="shared" si="61"/>
        <v>0.50913838120104438</v>
      </c>
      <c r="P48" s="88">
        <f t="shared" si="62"/>
        <v>7.3107049608355096E-2</v>
      </c>
      <c r="Q48" s="88">
        <f t="shared" si="63"/>
        <v>7.3107049608355096E-2</v>
      </c>
      <c r="R48" s="88">
        <f t="shared" si="64"/>
        <v>6.1357702349869453E-2</v>
      </c>
      <c r="S48" s="88">
        <f t="shared" si="65"/>
        <v>5.2219321148825062E-2</v>
      </c>
      <c r="T48" s="88">
        <f t="shared" si="66"/>
        <v>3.91644908616188E-2</v>
      </c>
      <c r="U48" s="88">
        <f t="shared" si="67"/>
        <v>7.7023498694516968E-2</v>
      </c>
      <c r="V48" s="88">
        <f t="shared" si="68"/>
        <v>4.4386422976501305E-2</v>
      </c>
      <c r="W48" s="88">
        <f t="shared" si="69"/>
        <v>1.8276762402088774E-2</v>
      </c>
      <c r="X48" s="88">
        <f t="shared" si="74"/>
        <v>1</v>
      </c>
    </row>
    <row r="49" spans="1:24" x14ac:dyDescent="0.25">
      <c r="A49" s="48" t="s">
        <v>16</v>
      </c>
      <c r="B49" s="132">
        <v>16</v>
      </c>
      <c r="C49" s="132">
        <v>80</v>
      </c>
      <c r="D49" s="132">
        <v>49</v>
      </c>
      <c r="E49" s="132">
        <v>45</v>
      </c>
      <c r="F49" s="132">
        <v>49</v>
      </c>
      <c r="G49" s="132">
        <v>39</v>
      </c>
      <c r="H49" s="132">
        <v>33</v>
      </c>
      <c r="I49" s="132">
        <v>63</v>
      </c>
      <c r="J49" s="132">
        <v>51</v>
      </c>
      <c r="K49" s="132">
        <v>15</v>
      </c>
      <c r="L49" s="132">
        <v>440</v>
      </c>
      <c r="N49" s="88">
        <f t="shared" si="60"/>
        <v>3.6363636363636362E-2</v>
      </c>
      <c r="O49" s="88">
        <f t="shared" si="61"/>
        <v>0.18181818181818182</v>
      </c>
      <c r="P49" s="88">
        <f t="shared" si="62"/>
        <v>0.11136363636363636</v>
      </c>
      <c r="Q49" s="88">
        <f t="shared" si="63"/>
        <v>0.10227272727272728</v>
      </c>
      <c r="R49" s="88">
        <f t="shared" si="64"/>
        <v>0.11136363636363636</v>
      </c>
      <c r="S49" s="88">
        <f t="shared" si="65"/>
        <v>8.8636363636363638E-2</v>
      </c>
      <c r="T49" s="88">
        <f t="shared" si="66"/>
        <v>7.4999999999999997E-2</v>
      </c>
      <c r="U49" s="88">
        <f t="shared" si="67"/>
        <v>0.14318181818181819</v>
      </c>
      <c r="V49" s="88">
        <f t="shared" si="68"/>
        <v>0.11590909090909091</v>
      </c>
      <c r="W49" s="88">
        <f t="shared" si="69"/>
        <v>3.4090909090909088E-2</v>
      </c>
      <c r="X49" s="88">
        <f t="shared" si="74"/>
        <v>1</v>
      </c>
    </row>
    <row r="50" spans="1:24" x14ac:dyDescent="0.25">
      <c r="A50" s="48" t="s">
        <v>17</v>
      </c>
      <c r="B50" s="132">
        <v>53</v>
      </c>
      <c r="C50" s="132">
        <v>385</v>
      </c>
      <c r="D50" s="132">
        <v>44</v>
      </c>
      <c r="E50" s="132">
        <v>35</v>
      </c>
      <c r="F50" s="132">
        <v>67</v>
      </c>
      <c r="G50" s="132">
        <v>36</v>
      </c>
      <c r="H50" s="132">
        <v>33</v>
      </c>
      <c r="I50" s="132">
        <v>58</v>
      </c>
      <c r="J50" s="132">
        <v>50</v>
      </c>
      <c r="K50" s="132">
        <v>19</v>
      </c>
      <c r="L50" s="132">
        <v>780</v>
      </c>
      <c r="N50" s="88">
        <f t="shared" si="60"/>
        <v>6.7948717948717943E-2</v>
      </c>
      <c r="O50" s="88">
        <f t="shared" si="61"/>
        <v>0.49358974358974361</v>
      </c>
      <c r="P50" s="88">
        <f t="shared" si="62"/>
        <v>5.6410256410256411E-2</v>
      </c>
      <c r="Q50" s="88">
        <f t="shared" si="63"/>
        <v>4.4871794871794872E-2</v>
      </c>
      <c r="R50" s="88">
        <f t="shared" si="64"/>
        <v>8.5897435897435898E-2</v>
      </c>
      <c r="S50" s="88">
        <f t="shared" si="65"/>
        <v>4.6153846153846156E-2</v>
      </c>
      <c r="T50" s="88">
        <f t="shared" si="66"/>
        <v>4.230769230769231E-2</v>
      </c>
      <c r="U50" s="88">
        <f t="shared" si="67"/>
        <v>7.4358974358974358E-2</v>
      </c>
      <c r="V50" s="88">
        <f t="shared" si="68"/>
        <v>6.4102564102564097E-2</v>
      </c>
      <c r="W50" s="88">
        <f t="shared" si="69"/>
        <v>2.4358974358974359E-2</v>
      </c>
      <c r="X50" s="88">
        <f t="shared" si="74"/>
        <v>1</v>
      </c>
    </row>
    <row r="51" spans="1:24" x14ac:dyDescent="0.25">
      <c r="A51" s="48" t="s">
        <v>18</v>
      </c>
      <c r="B51" s="132">
        <v>15</v>
      </c>
      <c r="C51" s="132">
        <v>101</v>
      </c>
      <c r="D51" s="132">
        <v>76</v>
      </c>
      <c r="E51" s="132">
        <v>45</v>
      </c>
      <c r="F51" s="132">
        <v>45</v>
      </c>
      <c r="G51" s="132">
        <v>50</v>
      </c>
      <c r="H51" s="132">
        <v>37</v>
      </c>
      <c r="I51" s="132">
        <v>55</v>
      </c>
      <c r="J51" s="132">
        <v>52</v>
      </c>
      <c r="K51" s="132">
        <v>15</v>
      </c>
      <c r="L51" s="132">
        <v>491</v>
      </c>
      <c r="N51" s="88">
        <f t="shared" si="60"/>
        <v>3.0549898167006109E-2</v>
      </c>
      <c r="O51" s="88">
        <f t="shared" si="61"/>
        <v>0.20570264765784113</v>
      </c>
      <c r="P51" s="88">
        <f t="shared" si="62"/>
        <v>0.15478615071283094</v>
      </c>
      <c r="Q51" s="88">
        <f t="shared" si="63"/>
        <v>9.1649694501018328E-2</v>
      </c>
      <c r="R51" s="88">
        <f t="shared" si="64"/>
        <v>9.1649694501018328E-2</v>
      </c>
      <c r="S51" s="88">
        <f t="shared" si="65"/>
        <v>0.10183299389002037</v>
      </c>
      <c r="T51" s="88">
        <f t="shared" si="66"/>
        <v>7.5356415478615074E-2</v>
      </c>
      <c r="U51" s="88">
        <f t="shared" si="67"/>
        <v>0.11201629327902241</v>
      </c>
      <c r="V51" s="88">
        <f t="shared" si="68"/>
        <v>0.10590631364562118</v>
      </c>
      <c r="W51" s="88">
        <f t="shared" si="69"/>
        <v>3.0549898167006109E-2</v>
      </c>
      <c r="X51" s="88">
        <f t="shared" si="74"/>
        <v>1</v>
      </c>
    </row>
    <row r="52" spans="1:24" x14ac:dyDescent="0.25">
      <c r="A52" s="48" t="s">
        <v>19</v>
      </c>
      <c r="B52" s="132">
        <v>45</v>
      </c>
      <c r="C52" s="132">
        <v>404</v>
      </c>
      <c r="D52" s="132">
        <v>64</v>
      </c>
      <c r="E52" s="132">
        <v>49</v>
      </c>
      <c r="F52" s="132">
        <v>54</v>
      </c>
      <c r="G52" s="132">
        <v>37</v>
      </c>
      <c r="H52" s="132">
        <v>34</v>
      </c>
      <c r="I52" s="132">
        <v>49</v>
      </c>
      <c r="J52" s="132">
        <v>41</v>
      </c>
      <c r="K52" s="132">
        <v>7</v>
      </c>
      <c r="L52" s="132">
        <v>784</v>
      </c>
      <c r="N52" s="88">
        <f t="shared" si="60"/>
        <v>5.7397959183673471E-2</v>
      </c>
      <c r="O52" s="88">
        <f t="shared" si="61"/>
        <v>0.51530612244897955</v>
      </c>
      <c r="P52" s="88">
        <f t="shared" si="62"/>
        <v>8.1632653061224483E-2</v>
      </c>
      <c r="Q52" s="88">
        <f t="shared" si="63"/>
        <v>6.25E-2</v>
      </c>
      <c r="R52" s="88">
        <f t="shared" si="64"/>
        <v>6.8877551020408156E-2</v>
      </c>
      <c r="S52" s="88">
        <f t="shared" si="65"/>
        <v>4.7193877551020405E-2</v>
      </c>
      <c r="T52" s="88">
        <f t="shared" si="66"/>
        <v>4.336734693877551E-2</v>
      </c>
      <c r="U52" s="88">
        <f t="shared" si="67"/>
        <v>6.25E-2</v>
      </c>
      <c r="V52" s="88">
        <f t="shared" si="68"/>
        <v>5.2295918367346941E-2</v>
      </c>
      <c r="W52" s="88">
        <f t="shared" si="69"/>
        <v>8.9285714285714281E-3</v>
      </c>
      <c r="X52" s="88">
        <f t="shared" si="74"/>
        <v>1</v>
      </c>
    </row>
    <row r="53" spans="1:24" x14ac:dyDescent="0.25">
      <c r="A53" s="48" t="s">
        <v>20</v>
      </c>
      <c r="B53" s="132">
        <v>13</v>
      </c>
      <c r="C53" s="132">
        <v>99</v>
      </c>
      <c r="D53" s="132">
        <v>53</v>
      </c>
      <c r="E53" s="132">
        <v>56</v>
      </c>
      <c r="F53" s="132">
        <v>46</v>
      </c>
      <c r="G53" s="132">
        <v>45</v>
      </c>
      <c r="H53" s="132">
        <v>35</v>
      </c>
      <c r="I53" s="132">
        <v>55</v>
      </c>
      <c r="J53" s="132">
        <v>49</v>
      </c>
      <c r="K53" s="132">
        <v>8</v>
      </c>
      <c r="L53" s="132">
        <v>459</v>
      </c>
      <c r="N53" s="88">
        <f t="shared" si="60"/>
        <v>2.8322440087145968E-2</v>
      </c>
      <c r="O53" s="88">
        <f t="shared" si="61"/>
        <v>0.21568627450980393</v>
      </c>
      <c r="P53" s="88">
        <f t="shared" si="62"/>
        <v>0.11546840958605664</v>
      </c>
      <c r="Q53" s="88">
        <f t="shared" si="63"/>
        <v>0.12200435729847495</v>
      </c>
      <c r="R53" s="88">
        <f t="shared" si="64"/>
        <v>0.10021786492374728</v>
      </c>
      <c r="S53" s="88">
        <f t="shared" si="65"/>
        <v>9.8039215686274508E-2</v>
      </c>
      <c r="T53" s="88">
        <f t="shared" si="66"/>
        <v>7.6252723311546838E-2</v>
      </c>
      <c r="U53" s="88">
        <f t="shared" si="67"/>
        <v>0.11982570806100218</v>
      </c>
      <c r="V53" s="88">
        <f t="shared" si="68"/>
        <v>0.10675381263616558</v>
      </c>
      <c r="W53" s="88">
        <f t="shared" si="69"/>
        <v>1.7429193899782137E-2</v>
      </c>
      <c r="X53" s="88">
        <f t="shared" si="74"/>
        <v>1</v>
      </c>
    </row>
    <row r="54" spans="1:24" x14ac:dyDescent="0.25">
      <c r="A54" s="48" t="s">
        <v>21</v>
      </c>
      <c r="B54" s="132">
        <v>43</v>
      </c>
      <c r="C54" s="132">
        <v>408</v>
      </c>
      <c r="D54" s="132">
        <v>64</v>
      </c>
      <c r="E54" s="132">
        <v>54</v>
      </c>
      <c r="F54" s="132">
        <v>74</v>
      </c>
      <c r="G54" s="132">
        <v>37</v>
      </c>
      <c r="H54" s="132">
        <v>36</v>
      </c>
      <c r="I54" s="132">
        <v>63</v>
      </c>
      <c r="J54" s="132">
        <v>45</v>
      </c>
      <c r="K54" s="132">
        <v>9</v>
      </c>
      <c r="L54" s="132">
        <v>833</v>
      </c>
      <c r="N54" s="88">
        <f t="shared" si="60"/>
        <v>5.1620648259303722E-2</v>
      </c>
      <c r="O54" s="88">
        <f t="shared" si="61"/>
        <v>0.48979591836734693</v>
      </c>
      <c r="P54" s="88">
        <f t="shared" si="62"/>
        <v>7.6830732292917162E-2</v>
      </c>
      <c r="Q54" s="88">
        <f t="shared" si="63"/>
        <v>6.4825930372148857E-2</v>
      </c>
      <c r="R54" s="88">
        <f t="shared" si="64"/>
        <v>8.883553421368548E-2</v>
      </c>
      <c r="S54" s="88">
        <f t="shared" si="65"/>
        <v>4.441776710684274E-2</v>
      </c>
      <c r="T54" s="88">
        <f t="shared" si="66"/>
        <v>4.3217286914765909E-2</v>
      </c>
      <c r="U54" s="88">
        <f t="shared" si="67"/>
        <v>7.5630252100840331E-2</v>
      </c>
      <c r="V54" s="88">
        <f t="shared" si="68"/>
        <v>5.4021608643457383E-2</v>
      </c>
      <c r="W54" s="88">
        <f t="shared" si="69"/>
        <v>1.0804321728691477E-2</v>
      </c>
      <c r="X54" s="88">
        <f t="shared" si="74"/>
        <v>1</v>
      </c>
    </row>
    <row r="55" spans="1:24" x14ac:dyDescent="0.25">
      <c r="A55" s="48" t="s">
        <v>22</v>
      </c>
      <c r="B55" s="132">
        <v>8</v>
      </c>
      <c r="C55" s="132">
        <v>106</v>
      </c>
      <c r="D55" s="132">
        <v>66</v>
      </c>
      <c r="E55" s="132">
        <v>72</v>
      </c>
      <c r="F55" s="132">
        <v>83</v>
      </c>
      <c r="G55" s="132">
        <v>64</v>
      </c>
      <c r="H55" s="132">
        <v>40</v>
      </c>
      <c r="I55" s="132">
        <v>91</v>
      </c>
      <c r="J55" s="132">
        <v>50</v>
      </c>
      <c r="K55" s="132">
        <v>14</v>
      </c>
      <c r="L55" s="132">
        <v>594</v>
      </c>
      <c r="N55" s="88">
        <f t="shared" si="60"/>
        <v>1.3468013468013467E-2</v>
      </c>
      <c r="O55" s="88">
        <f t="shared" si="61"/>
        <v>0.17845117845117844</v>
      </c>
      <c r="P55" s="88">
        <f t="shared" si="62"/>
        <v>0.1111111111111111</v>
      </c>
      <c r="Q55" s="88">
        <f t="shared" si="63"/>
        <v>0.12121212121212122</v>
      </c>
      <c r="R55" s="88">
        <f t="shared" si="64"/>
        <v>0.13973063973063973</v>
      </c>
      <c r="S55" s="88">
        <f t="shared" si="65"/>
        <v>0.10774410774410774</v>
      </c>
      <c r="T55" s="88">
        <f t="shared" si="66"/>
        <v>6.7340067340067339E-2</v>
      </c>
      <c r="U55" s="88">
        <f t="shared" si="67"/>
        <v>0.1531986531986532</v>
      </c>
      <c r="V55" s="88">
        <f t="shared" si="68"/>
        <v>8.4175084175084181E-2</v>
      </c>
      <c r="W55" s="88">
        <f t="shared" si="69"/>
        <v>2.3569023569023569E-2</v>
      </c>
      <c r="X55" s="88">
        <f t="shared" si="74"/>
        <v>1</v>
      </c>
    </row>
    <row r="56" spans="1:24" x14ac:dyDescent="0.25">
      <c r="A56" s="48" t="s">
        <v>158</v>
      </c>
      <c r="B56" s="132">
        <v>14</v>
      </c>
      <c r="C56" s="132">
        <v>157</v>
      </c>
      <c r="D56" s="132">
        <v>32</v>
      </c>
      <c r="E56" s="132">
        <v>22</v>
      </c>
      <c r="F56" s="132">
        <v>32</v>
      </c>
      <c r="G56" s="132">
        <v>11</v>
      </c>
      <c r="H56" s="132">
        <v>12</v>
      </c>
      <c r="I56" s="132">
        <v>22</v>
      </c>
      <c r="J56" s="132">
        <v>21</v>
      </c>
      <c r="K56" s="132">
        <v>13</v>
      </c>
      <c r="L56" s="132">
        <v>336</v>
      </c>
      <c r="N56" s="88">
        <f t="shared" si="60"/>
        <v>4.1666666666666664E-2</v>
      </c>
      <c r="O56" s="88">
        <f t="shared" si="61"/>
        <v>0.46726190476190477</v>
      </c>
      <c r="P56" s="88">
        <f t="shared" si="62"/>
        <v>9.5238095238095233E-2</v>
      </c>
      <c r="Q56" s="88">
        <f t="shared" si="63"/>
        <v>6.5476190476190479E-2</v>
      </c>
      <c r="R56" s="88">
        <f t="shared" si="64"/>
        <v>9.5238095238095233E-2</v>
      </c>
      <c r="S56" s="88">
        <f t="shared" si="65"/>
        <v>3.273809523809524E-2</v>
      </c>
      <c r="T56" s="88">
        <f t="shared" si="66"/>
        <v>3.5714285714285712E-2</v>
      </c>
      <c r="U56" s="88">
        <f t="shared" si="67"/>
        <v>6.5476190476190479E-2</v>
      </c>
      <c r="V56" s="88">
        <f t="shared" si="68"/>
        <v>6.25E-2</v>
      </c>
      <c r="W56" s="88">
        <f t="shared" si="69"/>
        <v>3.8690476190476192E-2</v>
      </c>
      <c r="X56" s="88">
        <f t="shared" si="74"/>
        <v>1</v>
      </c>
    </row>
    <row r="57" spans="1:24" x14ac:dyDescent="0.25">
      <c r="A57" s="48" t="s">
        <v>154</v>
      </c>
      <c r="B57" s="133">
        <v>2</v>
      </c>
      <c r="C57" s="133">
        <v>58</v>
      </c>
      <c r="D57" s="133">
        <v>23</v>
      </c>
      <c r="E57" s="133">
        <v>20</v>
      </c>
      <c r="F57" s="133">
        <v>33</v>
      </c>
      <c r="G57" s="133">
        <v>20</v>
      </c>
      <c r="H57" s="133">
        <v>18</v>
      </c>
      <c r="I57" s="133">
        <v>28</v>
      </c>
      <c r="J57" s="133">
        <v>18</v>
      </c>
      <c r="K57" s="133">
        <v>11</v>
      </c>
      <c r="L57" s="133">
        <v>231</v>
      </c>
      <c r="N57" s="88">
        <f t="shared" si="60"/>
        <v>8.658008658008658E-3</v>
      </c>
      <c r="O57" s="88">
        <f t="shared" si="61"/>
        <v>0.25108225108225107</v>
      </c>
      <c r="P57" s="88">
        <f t="shared" si="62"/>
        <v>9.9567099567099568E-2</v>
      </c>
      <c r="Q57" s="88">
        <f t="shared" si="63"/>
        <v>8.6580086580086577E-2</v>
      </c>
      <c r="R57" s="88">
        <f t="shared" si="64"/>
        <v>0.14285714285714285</v>
      </c>
      <c r="S57" s="88">
        <f t="shared" si="65"/>
        <v>8.6580086580086577E-2</v>
      </c>
      <c r="T57" s="88">
        <f t="shared" si="66"/>
        <v>7.792207792207792E-2</v>
      </c>
      <c r="U57" s="88">
        <f t="shared" si="67"/>
        <v>0.12121212121212122</v>
      </c>
      <c r="V57" s="88">
        <f t="shared" si="68"/>
        <v>7.792207792207792E-2</v>
      </c>
      <c r="W57" s="88">
        <f t="shared" si="69"/>
        <v>4.7619047619047616E-2</v>
      </c>
      <c r="X57" s="88">
        <f t="shared" si="74"/>
        <v>1</v>
      </c>
    </row>
    <row r="58" spans="1:24" x14ac:dyDescent="0.25">
      <c r="A58" s="48" t="s">
        <v>160</v>
      </c>
      <c r="B58" s="133">
        <v>13</v>
      </c>
      <c r="C58" s="133">
        <v>181</v>
      </c>
      <c r="D58" s="133">
        <v>38</v>
      </c>
      <c r="E58" s="133">
        <v>43</v>
      </c>
      <c r="F58" s="133">
        <v>29</v>
      </c>
      <c r="G58" s="133">
        <v>38</v>
      </c>
      <c r="H58" s="133">
        <v>17</v>
      </c>
      <c r="I58" s="133">
        <v>38</v>
      </c>
      <c r="J58" s="133">
        <v>20</v>
      </c>
      <c r="K58" s="133">
        <v>14</v>
      </c>
      <c r="L58" s="133">
        <v>431</v>
      </c>
      <c r="N58" s="88">
        <f t="shared" si="60"/>
        <v>3.0162412993039442E-2</v>
      </c>
      <c r="O58" s="88">
        <f t="shared" si="61"/>
        <v>0.41995359628770301</v>
      </c>
      <c r="P58" s="88">
        <f t="shared" si="62"/>
        <v>8.8167053364269138E-2</v>
      </c>
      <c r="Q58" s="88">
        <f t="shared" si="63"/>
        <v>9.9767981438515077E-2</v>
      </c>
      <c r="R58" s="88">
        <f t="shared" si="64"/>
        <v>6.7285382830626447E-2</v>
      </c>
      <c r="S58" s="88">
        <f t="shared" si="65"/>
        <v>8.8167053364269138E-2</v>
      </c>
      <c r="T58" s="88">
        <f t="shared" si="66"/>
        <v>3.9443155452436193E-2</v>
      </c>
      <c r="U58" s="88">
        <f t="shared" si="67"/>
        <v>8.8167053364269138E-2</v>
      </c>
      <c r="V58" s="88">
        <f t="shared" si="68"/>
        <v>4.6403712296983757E-2</v>
      </c>
      <c r="W58" s="88">
        <f t="shared" si="69"/>
        <v>3.248259860788863E-2</v>
      </c>
      <c r="X58" s="88">
        <f t="shared" si="74"/>
        <v>1</v>
      </c>
    </row>
    <row r="59" spans="1:24" x14ac:dyDescent="0.25">
      <c r="A59" s="48" t="s">
        <v>161</v>
      </c>
      <c r="B59" s="134">
        <v>14</v>
      </c>
      <c r="C59" s="134">
        <v>105</v>
      </c>
      <c r="D59" s="134">
        <v>34</v>
      </c>
      <c r="E59" s="134">
        <v>29</v>
      </c>
      <c r="F59" s="134">
        <v>41</v>
      </c>
      <c r="G59" s="134">
        <v>18</v>
      </c>
      <c r="H59" s="134">
        <v>18</v>
      </c>
      <c r="I59" s="134">
        <v>24</v>
      </c>
      <c r="J59" s="134">
        <v>35</v>
      </c>
      <c r="K59" s="134">
        <v>9</v>
      </c>
      <c r="L59" s="134">
        <f>SUM(B59:K59)</f>
        <v>327</v>
      </c>
      <c r="N59" s="88">
        <f t="shared" si="60"/>
        <v>4.2813455657492352E-2</v>
      </c>
      <c r="O59" s="88">
        <f t="shared" si="61"/>
        <v>0.32110091743119268</v>
      </c>
      <c r="P59" s="88">
        <f t="shared" si="62"/>
        <v>0.10397553516819572</v>
      </c>
      <c r="Q59" s="88">
        <f t="shared" si="63"/>
        <v>8.8685015290519878E-2</v>
      </c>
      <c r="R59" s="88">
        <f t="shared" si="64"/>
        <v>0.12538226299694188</v>
      </c>
      <c r="S59" s="88">
        <f t="shared" si="65"/>
        <v>5.5045871559633031E-2</v>
      </c>
      <c r="T59" s="88">
        <f t="shared" si="66"/>
        <v>5.5045871559633031E-2</v>
      </c>
      <c r="U59" s="88">
        <f t="shared" si="67"/>
        <v>7.3394495412844041E-2</v>
      </c>
      <c r="V59" s="88">
        <f t="shared" si="68"/>
        <v>0.10703363914373089</v>
      </c>
      <c r="W59" s="88">
        <f t="shared" si="69"/>
        <v>2.7522935779816515E-2</v>
      </c>
      <c r="X59" s="88">
        <f t="shared" si="74"/>
        <v>1</v>
      </c>
    </row>
    <row r="60" spans="1:24" x14ac:dyDescent="0.25">
      <c r="A60" s="48" t="s">
        <v>163</v>
      </c>
      <c r="B60" s="134">
        <v>13</v>
      </c>
      <c r="C60" s="134">
        <v>151</v>
      </c>
      <c r="D60" s="134">
        <v>44</v>
      </c>
      <c r="E60" s="134">
        <v>37</v>
      </c>
      <c r="F60" s="134">
        <v>41</v>
      </c>
      <c r="G60" s="134">
        <v>22</v>
      </c>
      <c r="H60" s="134">
        <v>15</v>
      </c>
      <c r="I60" s="134">
        <v>18</v>
      </c>
      <c r="J60" s="134">
        <v>13</v>
      </c>
      <c r="K60" s="134">
        <v>4</v>
      </c>
      <c r="L60" s="134">
        <f>SUM(B60:K60)</f>
        <v>358</v>
      </c>
      <c r="N60" s="88">
        <f t="shared" ref="N60" si="75">B60/$L60</f>
        <v>3.6312849162011177E-2</v>
      </c>
      <c r="O60" s="88">
        <f t="shared" ref="O60" si="76">C60/$L60</f>
        <v>0.42178770949720673</v>
      </c>
      <c r="P60" s="88">
        <f t="shared" ref="P60" si="77">D60/$L60</f>
        <v>0.12290502793296089</v>
      </c>
      <c r="Q60" s="88">
        <f t="shared" ref="Q60" si="78">E60/$L60</f>
        <v>0.10335195530726257</v>
      </c>
      <c r="R60" s="88">
        <f t="shared" ref="R60" si="79">F60/$L60</f>
        <v>0.11452513966480447</v>
      </c>
      <c r="S60" s="88">
        <f t="shared" ref="S60" si="80">G60/$L60</f>
        <v>6.1452513966480445E-2</v>
      </c>
      <c r="T60" s="88">
        <f t="shared" ref="T60" si="81">H60/$L60</f>
        <v>4.189944134078212E-2</v>
      </c>
      <c r="U60" s="88">
        <f t="shared" ref="U60" si="82">I60/$L60</f>
        <v>5.027932960893855E-2</v>
      </c>
      <c r="V60" s="88">
        <f t="shared" ref="V60" si="83">J60/$L60</f>
        <v>3.6312849162011177E-2</v>
      </c>
      <c r="W60" s="88">
        <f t="shared" ref="W60" si="84">K60/$L60</f>
        <v>1.11731843575419E-2</v>
      </c>
      <c r="X60" s="88">
        <f t="shared" ref="X60" si="85">L60/$L60</f>
        <v>1</v>
      </c>
    </row>
    <row r="61" spans="1:24" x14ac:dyDescent="0.25">
      <c r="A61" s="48" t="s">
        <v>201</v>
      </c>
      <c r="B61" s="134">
        <v>7</v>
      </c>
      <c r="C61" s="134">
        <v>94</v>
      </c>
      <c r="D61" s="134">
        <v>36</v>
      </c>
      <c r="E61" s="134">
        <v>18</v>
      </c>
      <c r="F61" s="134">
        <v>27</v>
      </c>
      <c r="G61" s="134">
        <v>15</v>
      </c>
      <c r="H61" s="134">
        <v>9</v>
      </c>
      <c r="I61" s="134">
        <v>20</v>
      </c>
      <c r="J61" s="134">
        <v>12</v>
      </c>
      <c r="K61" s="134">
        <v>8</v>
      </c>
      <c r="L61" s="134">
        <f>SUM(B61:K61)</f>
        <v>246</v>
      </c>
      <c r="N61" s="88">
        <f t="shared" ref="N61" si="86">B61/$L61</f>
        <v>2.8455284552845527E-2</v>
      </c>
      <c r="O61" s="88">
        <f t="shared" ref="O61" si="87">C61/$L61</f>
        <v>0.38211382113821141</v>
      </c>
      <c r="P61" s="88">
        <f t="shared" ref="P61" si="88">D61/$L61</f>
        <v>0.14634146341463414</v>
      </c>
      <c r="Q61" s="88">
        <f t="shared" ref="Q61" si="89">E61/$L61</f>
        <v>7.3170731707317069E-2</v>
      </c>
      <c r="R61" s="88">
        <f t="shared" ref="R61" si="90">F61/$L61</f>
        <v>0.10975609756097561</v>
      </c>
      <c r="S61" s="88">
        <f t="shared" ref="S61" si="91">G61/$L61</f>
        <v>6.097560975609756E-2</v>
      </c>
      <c r="T61" s="88">
        <f t="shared" ref="T61" si="92">H61/$L61</f>
        <v>3.6585365853658534E-2</v>
      </c>
      <c r="U61" s="88">
        <f t="shared" ref="U61" si="93">I61/$L61</f>
        <v>8.1300813008130079E-2</v>
      </c>
      <c r="V61" s="88">
        <f t="shared" ref="V61" si="94">J61/$L61</f>
        <v>4.878048780487805E-2</v>
      </c>
      <c r="W61" s="88">
        <f t="shared" ref="W61" si="95">K61/$L61</f>
        <v>3.2520325203252036E-2</v>
      </c>
      <c r="X61" s="88">
        <f t="shared" ref="X61" si="96">L61/$L61</f>
        <v>1</v>
      </c>
    </row>
    <row r="62" spans="1:24" x14ac:dyDescent="0.25">
      <c r="A62" s="48" t="s">
        <v>414</v>
      </c>
      <c r="B62" s="134">
        <v>81</v>
      </c>
      <c r="C62" s="134">
        <v>366</v>
      </c>
      <c r="D62" s="134">
        <v>47</v>
      </c>
      <c r="E62" s="134">
        <v>28</v>
      </c>
      <c r="F62" s="134">
        <v>22</v>
      </c>
      <c r="G62" s="134">
        <v>17</v>
      </c>
      <c r="H62" s="134">
        <v>14</v>
      </c>
      <c r="I62" s="134">
        <v>14</v>
      </c>
      <c r="J62" s="134">
        <v>16</v>
      </c>
      <c r="K62" s="134">
        <v>5</v>
      </c>
      <c r="L62" s="134">
        <v>610</v>
      </c>
      <c r="N62" s="88">
        <f t="shared" ref="N62" si="97">B62/$L62</f>
        <v>0.13278688524590163</v>
      </c>
      <c r="O62" s="88">
        <f t="shared" ref="O62" si="98">C62/$L62</f>
        <v>0.6</v>
      </c>
      <c r="P62" s="88">
        <f t="shared" ref="P62" si="99">D62/$L62</f>
        <v>7.7049180327868852E-2</v>
      </c>
      <c r="Q62" s="88">
        <f t="shared" ref="Q62" si="100">E62/$L62</f>
        <v>4.5901639344262293E-2</v>
      </c>
      <c r="R62" s="88">
        <f t="shared" ref="R62" si="101">F62/$L62</f>
        <v>3.6065573770491806E-2</v>
      </c>
      <c r="S62" s="88">
        <f t="shared" ref="S62" si="102">G62/$L62</f>
        <v>2.7868852459016394E-2</v>
      </c>
      <c r="T62" s="88">
        <f t="shared" ref="T62" si="103">H62/$L62</f>
        <v>2.2950819672131147E-2</v>
      </c>
      <c r="U62" s="88">
        <f t="shared" ref="U62" si="104">I62/$L62</f>
        <v>2.2950819672131147E-2</v>
      </c>
      <c r="V62" s="88">
        <f t="shared" ref="V62" si="105">J62/$L62</f>
        <v>2.6229508196721311E-2</v>
      </c>
      <c r="W62" s="88">
        <f t="shared" ref="W62" si="106">K62/$L62</f>
        <v>8.1967213114754103E-3</v>
      </c>
      <c r="X62" s="88">
        <f t="shared" ref="X62" si="107">L62/$L62</f>
        <v>1</v>
      </c>
    </row>
    <row r="63" spans="1:24" x14ac:dyDescent="0.25">
      <c r="A63" s="48" t="s">
        <v>438</v>
      </c>
      <c r="B63" s="134">
        <v>10</v>
      </c>
      <c r="C63" s="134">
        <v>80</v>
      </c>
      <c r="D63" s="134">
        <v>39</v>
      </c>
      <c r="E63" s="134">
        <v>29</v>
      </c>
      <c r="F63" s="134">
        <v>28</v>
      </c>
      <c r="G63" s="134">
        <v>15</v>
      </c>
      <c r="H63" s="134">
        <v>12</v>
      </c>
      <c r="I63" s="134">
        <v>10</v>
      </c>
      <c r="J63" s="134">
        <v>12</v>
      </c>
      <c r="K63" s="134">
        <v>0</v>
      </c>
      <c r="L63" s="134">
        <v>235</v>
      </c>
      <c r="N63" s="88">
        <f t="shared" ref="N63" si="108">B63/$L63</f>
        <v>4.2553191489361701E-2</v>
      </c>
      <c r="O63" s="88">
        <f t="shared" ref="O63" si="109">C63/$L63</f>
        <v>0.34042553191489361</v>
      </c>
      <c r="P63" s="88">
        <f t="shared" ref="P63" si="110">D63/$L63</f>
        <v>0.16595744680851063</v>
      </c>
      <c r="Q63" s="88">
        <f t="shared" ref="Q63" si="111">E63/$L63</f>
        <v>0.12340425531914893</v>
      </c>
      <c r="R63" s="88">
        <f t="shared" ref="R63" si="112">F63/$L63</f>
        <v>0.11914893617021277</v>
      </c>
      <c r="S63" s="88">
        <f t="shared" ref="S63" si="113">G63/$L63</f>
        <v>6.3829787234042548E-2</v>
      </c>
      <c r="T63" s="88">
        <f t="shared" ref="T63" si="114">H63/$L63</f>
        <v>5.106382978723404E-2</v>
      </c>
      <c r="U63" s="88">
        <f t="shared" ref="U63" si="115">I63/$L63</f>
        <v>4.2553191489361701E-2</v>
      </c>
      <c r="V63" s="88">
        <f t="shared" ref="V63" si="116">J63/$L63</f>
        <v>5.106382978723404E-2</v>
      </c>
      <c r="W63" s="88">
        <f t="shared" ref="W63" si="117">K63/$L63</f>
        <v>0</v>
      </c>
      <c r="X63" s="88">
        <f t="shared" ref="X63" si="118">L63/$L63</f>
        <v>1</v>
      </c>
    </row>
    <row r="64" spans="1:24" x14ac:dyDescent="0.25">
      <c r="A64" s="48" t="s">
        <v>457</v>
      </c>
      <c r="B64" s="134">
        <v>65</v>
      </c>
      <c r="C64" s="134">
        <v>382</v>
      </c>
      <c r="D64" s="134">
        <v>55</v>
      </c>
      <c r="E64" s="134">
        <v>44</v>
      </c>
      <c r="F64" s="134">
        <v>36</v>
      </c>
      <c r="G64" s="134">
        <v>30</v>
      </c>
      <c r="H64" s="134">
        <v>14</v>
      </c>
      <c r="I64" s="134">
        <v>18</v>
      </c>
      <c r="J64" s="134">
        <v>26</v>
      </c>
      <c r="K64" s="134">
        <v>4</v>
      </c>
      <c r="L64" s="134">
        <f>SUM(B64:K64)</f>
        <v>674</v>
      </c>
      <c r="N64" s="88">
        <f t="shared" ref="N64:N67" si="119">B64/$L64</f>
        <v>9.6439169139465875E-2</v>
      </c>
      <c r="O64" s="88">
        <f t="shared" ref="O64:O67" si="120">C64/$L64</f>
        <v>0.56676557863501487</v>
      </c>
      <c r="P64" s="88">
        <f t="shared" ref="P64:P67" si="121">D64/$L64</f>
        <v>8.1602373887240356E-2</v>
      </c>
      <c r="Q64" s="88">
        <f t="shared" ref="Q64:Q67" si="122">E64/$L64</f>
        <v>6.5281899109792291E-2</v>
      </c>
      <c r="R64" s="88">
        <f t="shared" ref="R64:R67" si="123">F64/$L64</f>
        <v>5.3412462908011868E-2</v>
      </c>
      <c r="S64" s="88">
        <f t="shared" ref="S64:S67" si="124">G64/$L64</f>
        <v>4.4510385756676561E-2</v>
      </c>
      <c r="T64" s="88">
        <f t="shared" ref="T64:T67" si="125">H64/$L64</f>
        <v>2.0771513353115726E-2</v>
      </c>
      <c r="U64" s="88">
        <f t="shared" ref="U64:U67" si="126">I64/$L64</f>
        <v>2.6706231454005934E-2</v>
      </c>
      <c r="V64" s="88">
        <f t="shared" ref="V64:V67" si="127">J64/$L64</f>
        <v>3.857566765578635E-2</v>
      </c>
      <c r="W64" s="88">
        <f t="shared" ref="W64:W67" si="128">K64/$L64</f>
        <v>5.9347181008902079E-3</v>
      </c>
      <c r="X64" s="88">
        <f t="shared" ref="X64:X67" si="129">L64/$L64</f>
        <v>1</v>
      </c>
    </row>
    <row r="65" spans="1:24" x14ac:dyDescent="0.25">
      <c r="A65" s="48" t="s">
        <v>458</v>
      </c>
      <c r="B65" s="134">
        <v>3</v>
      </c>
      <c r="C65" s="134">
        <v>88</v>
      </c>
      <c r="D65" s="134">
        <v>29</v>
      </c>
      <c r="E65" s="134">
        <v>40</v>
      </c>
      <c r="F65" s="134">
        <v>38</v>
      </c>
      <c r="G65" s="134">
        <v>26</v>
      </c>
      <c r="H65" s="134">
        <v>15</v>
      </c>
      <c r="I65" s="134">
        <v>19</v>
      </c>
      <c r="J65" s="134">
        <v>16</v>
      </c>
      <c r="K65" s="134">
        <v>3</v>
      </c>
      <c r="L65" s="134">
        <f t="shared" ref="L65:L69" si="130">SUM(B65:K65)</f>
        <v>277</v>
      </c>
      <c r="N65" s="88">
        <f t="shared" si="119"/>
        <v>1.0830324909747292E-2</v>
      </c>
      <c r="O65" s="88">
        <f t="shared" si="120"/>
        <v>0.3176895306859206</v>
      </c>
      <c r="P65" s="88">
        <f t="shared" si="121"/>
        <v>0.10469314079422383</v>
      </c>
      <c r="Q65" s="88">
        <f t="shared" si="122"/>
        <v>0.1444043321299639</v>
      </c>
      <c r="R65" s="88">
        <f t="shared" si="123"/>
        <v>0.13718411552346571</v>
      </c>
      <c r="S65" s="88">
        <f t="shared" si="124"/>
        <v>9.3862815884476536E-2</v>
      </c>
      <c r="T65" s="88">
        <f t="shared" si="125"/>
        <v>5.4151624548736461E-2</v>
      </c>
      <c r="U65" s="88">
        <f t="shared" si="126"/>
        <v>6.8592057761732855E-2</v>
      </c>
      <c r="V65" s="88">
        <f t="shared" si="127"/>
        <v>5.7761732851985562E-2</v>
      </c>
      <c r="W65" s="88">
        <f t="shared" si="128"/>
        <v>1.0830324909747292E-2</v>
      </c>
      <c r="X65" s="88">
        <f t="shared" si="129"/>
        <v>1</v>
      </c>
    </row>
    <row r="66" spans="1:24" x14ac:dyDescent="0.25">
      <c r="A66" s="48" t="s">
        <v>459</v>
      </c>
      <c r="B66" s="134">
        <v>98</v>
      </c>
      <c r="C66" s="134">
        <v>404</v>
      </c>
      <c r="D66" s="134">
        <v>37</v>
      </c>
      <c r="E66" s="134">
        <v>36</v>
      </c>
      <c r="F66" s="134">
        <v>38</v>
      </c>
      <c r="G66" s="134">
        <v>23</v>
      </c>
      <c r="H66" s="134">
        <v>22</v>
      </c>
      <c r="I66" s="134">
        <v>14</v>
      </c>
      <c r="J66" s="134">
        <v>17</v>
      </c>
      <c r="K66" s="134">
        <v>15</v>
      </c>
      <c r="L66" s="134">
        <f t="shared" si="130"/>
        <v>704</v>
      </c>
      <c r="N66" s="88">
        <f t="shared" si="119"/>
        <v>0.13920454545454544</v>
      </c>
      <c r="O66" s="88">
        <f t="shared" si="120"/>
        <v>0.57386363636363635</v>
      </c>
      <c r="P66" s="88">
        <f t="shared" si="121"/>
        <v>5.2556818181818184E-2</v>
      </c>
      <c r="Q66" s="88">
        <f t="shared" si="122"/>
        <v>5.113636363636364E-2</v>
      </c>
      <c r="R66" s="88">
        <f t="shared" si="123"/>
        <v>5.3977272727272728E-2</v>
      </c>
      <c r="S66" s="88">
        <f t="shared" si="124"/>
        <v>3.2670454545454544E-2</v>
      </c>
      <c r="T66" s="88">
        <f t="shared" si="125"/>
        <v>3.125E-2</v>
      </c>
      <c r="U66" s="88">
        <f t="shared" si="126"/>
        <v>1.9886363636363636E-2</v>
      </c>
      <c r="V66" s="88">
        <f t="shared" si="127"/>
        <v>2.4147727272727272E-2</v>
      </c>
      <c r="W66" s="88">
        <f t="shared" si="128"/>
        <v>2.130681818181818E-2</v>
      </c>
      <c r="X66" s="88">
        <f t="shared" si="129"/>
        <v>1</v>
      </c>
    </row>
    <row r="67" spans="1:24" x14ac:dyDescent="0.25">
      <c r="A67" s="48" t="s">
        <v>460</v>
      </c>
      <c r="B67" s="134">
        <v>5</v>
      </c>
      <c r="C67" s="134">
        <v>73</v>
      </c>
      <c r="D67" s="134">
        <v>53</v>
      </c>
      <c r="E67" s="134">
        <v>44</v>
      </c>
      <c r="F67" s="134">
        <v>38</v>
      </c>
      <c r="G67" s="134">
        <v>27</v>
      </c>
      <c r="H67" s="134">
        <v>16</v>
      </c>
      <c r="I67" s="134">
        <v>19</v>
      </c>
      <c r="J67" s="134">
        <v>31</v>
      </c>
      <c r="K67" s="134">
        <v>10</v>
      </c>
      <c r="L67" s="134">
        <f t="shared" si="130"/>
        <v>316</v>
      </c>
      <c r="N67" s="88">
        <f t="shared" si="119"/>
        <v>1.5822784810126583E-2</v>
      </c>
      <c r="O67" s="88">
        <f t="shared" si="120"/>
        <v>0.23101265822784811</v>
      </c>
      <c r="P67" s="88">
        <f t="shared" si="121"/>
        <v>0.16772151898734178</v>
      </c>
      <c r="Q67" s="88">
        <f t="shared" si="122"/>
        <v>0.13924050632911392</v>
      </c>
      <c r="R67" s="88">
        <f t="shared" si="123"/>
        <v>0.12025316455696203</v>
      </c>
      <c r="S67" s="88">
        <f t="shared" si="124"/>
        <v>8.5443037974683542E-2</v>
      </c>
      <c r="T67" s="88">
        <f t="shared" si="125"/>
        <v>5.0632911392405063E-2</v>
      </c>
      <c r="U67" s="88">
        <f t="shared" si="126"/>
        <v>6.0126582278481014E-2</v>
      </c>
      <c r="V67" s="88">
        <f t="shared" si="127"/>
        <v>9.8101265822784806E-2</v>
      </c>
      <c r="W67" s="88">
        <f t="shared" si="128"/>
        <v>3.1645569620253167E-2</v>
      </c>
      <c r="X67" s="88">
        <f t="shared" si="129"/>
        <v>1</v>
      </c>
    </row>
    <row r="68" spans="1:24" x14ac:dyDescent="0.25">
      <c r="A68" s="48" t="s">
        <v>465</v>
      </c>
      <c r="B68" s="134">
        <v>99</v>
      </c>
      <c r="C68" s="134">
        <v>381</v>
      </c>
      <c r="D68" s="134">
        <v>71</v>
      </c>
      <c r="E68" s="134">
        <v>52</v>
      </c>
      <c r="F68" s="134">
        <v>38</v>
      </c>
      <c r="G68" s="134">
        <v>30</v>
      </c>
      <c r="H68" s="134">
        <v>13</v>
      </c>
      <c r="I68" s="134">
        <v>26</v>
      </c>
      <c r="J68" s="134">
        <v>21</v>
      </c>
      <c r="K68" s="134">
        <v>6</v>
      </c>
      <c r="L68" s="134">
        <f t="shared" si="130"/>
        <v>737</v>
      </c>
      <c r="N68" s="88">
        <f t="shared" ref="N68:N69" si="131">B68/$L68</f>
        <v>0.13432835820895522</v>
      </c>
      <c r="O68" s="88">
        <f t="shared" ref="O68:O69" si="132">C68/$L68</f>
        <v>0.51696065128900948</v>
      </c>
      <c r="P68" s="88">
        <f t="shared" ref="P68:P69" si="133">D68/$L68</f>
        <v>9.6336499321573954E-2</v>
      </c>
      <c r="Q68" s="88">
        <f t="shared" ref="Q68:Q69" si="134">E68/$L68</f>
        <v>7.055630936227951E-2</v>
      </c>
      <c r="R68" s="88">
        <f t="shared" ref="R68:R69" si="135">F68/$L68</f>
        <v>5.1560379918588875E-2</v>
      </c>
      <c r="S68" s="88">
        <f t="shared" ref="S68:S69" si="136">G68/$L68</f>
        <v>4.0705563093622797E-2</v>
      </c>
      <c r="T68" s="88">
        <f t="shared" ref="T68:T69" si="137">H68/$L68</f>
        <v>1.7639077340569877E-2</v>
      </c>
      <c r="U68" s="88">
        <f t="shared" ref="U68:U69" si="138">I68/$L68</f>
        <v>3.5278154681139755E-2</v>
      </c>
      <c r="V68" s="88">
        <f t="shared" ref="V68:V69" si="139">J68/$L68</f>
        <v>2.8493894165535955E-2</v>
      </c>
      <c r="W68" s="88">
        <f t="shared" ref="W68:W69" si="140">K68/$L68</f>
        <v>8.1411126187245584E-3</v>
      </c>
      <c r="X68" s="88">
        <f t="shared" ref="X68:X69" si="141">L68/$L68</f>
        <v>1</v>
      </c>
    </row>
    <row r="69" spans="1:24" x14ac:dyDescent="0.25">
      <c r="A69" s="48" t="s">
        <v>466</v>
      </c>
      <c r="B69" s="134">
        <v>8</v>
      </c>
      <c r="C69" s="134">
        <v>71</v>
      </c>
      <c r="D69" s="134">
        <v>32</v>
      </c>
      <c r="E69" s="134">
        <v>33</v>
      </c>
      <c r="F69" s="134">
        <v>36</v>
      </c>
      <c r="G69" s="134">
        <v>16</v>
      </c>
      <c r="H69" s="134">
        <v>14</v>
      </c>
      <c r="I69" s="134">
        <v>19</v>
      </c>
      <c r="J69" s="134">
        <v>25</v>
      </c>
      <c r="K69" s="134">
        <v>7</v>
      </c>
      <c r="L69" s="134">
        <f t="shared" si="130"/>
        <v>261</v>
      </c>
      <c r="N69" s="88">
        <f t="shared" si="131"/>
        <v>3.0651340996168581E-2</v>
      </c>
      <c r="O69" s="88">
        <f t="shared" si="132"/>
        <v>0.27203065134099619</v>
      </c>
      <c r="P69" s="88">
        <f t="shared" si="133"/>
        <v>0.12260536398467432</v>
      </c>
      <c r="Q69" s="88">
        <f t="shared" si="134"/>
        <v>0.12643678160919541</v>
      </c>
      <c r="R69" s="88">
        <f t="shared" si="135"/>
        <v>0.13793103448275862</v>
      </c>
      <c r="S69" s="88">
        <f t="shared" si="136"/>
        <v>6.1302681992337162E-2</v>
      </c>
      <c r="T69" s="88">
        <f t="shared" si="137"/>
        <v>5.3639846743295021E-2</v>
      </c>
      <c r="U69" s="88">
        <f t="shared" si="138"/>
        <v>7.2796934865900387E-2</v>
      </c>
      <c r="V69" s="88">
        <f t="shared" si="139"/>
        <v>9.5785440613026823E-2</v>
      </c>
      <c r="W69" s="88">
        <f t="shared" si="140"/>
        <v>2.681992337164751E-2</v>
      </c>
      <c r="X69" s="88">
        <f t="shared" si="141"/>
        <v>1</v>
      </c>
    </row>
    <row r="70" spans="1:24" x14ac:dyDescent="0.25">
      <c r="O70" s="33"/>
      <c r="P70" s="33"/>
    </row>
  </sheetData>
  <mergeCells count="4">
    <mergeCell ref="B1:L1"/>
    <mergeCell ref="B36:L36"/>
    <mergeCell ref="N1:X1"/>
    <mergeCell ref="N36:X36"/>
  </mergeCells>
  <pageMargins left="0.25" right="0.25" top="0.75" bottom="0.75" header="0.3" footer="0.3"/>
  <pageSetup paperSize="5" scale="8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"/>
  <sheetViews>
    <sheetView workbookViewId="0">
      <selection activeCell="A2" sqref="A2:D35"/>
    </sheetView>
  </sheetViews>
  <sheetFormatPr defaultRowHeight="13.2" x14ac:dyDescent="0.25"/>
  <cols>
    <col min="2" max="2" width="14.33203125" customWidth="1"/>
    <col min="3" max="3" width="12.33203125" customWidth="1"/>
    <col min="4" max="4" width="13.33203125" customWidth="1"/>
  </cols>
  <sheetData>
    <row r="2" spans="1:4" x14ac:dyDescent="0.25">
      <c r="A2" s="48"/>
      <c r="B2" s="141"/>
      <c r="C2" s="128" t="s">
        <v>58</v>
      </c>
      <c r="D2" s="128"/>
    </row>
    <row r="3" spans="1:4" x14ac:dyDescent="0.25">
      <c r="A3" s="48"/>
      <c r="B3" s="141"/>
      <c r="C3" s="145" t="s">
        <v>52</v>
      </c>
      <c r="D3" s="145" t="s">
        <v>57</v>
      </c>
    </row>
    <row r="4" spans="1:4" x14ac:dyDescent="0.25">
      <c r="A4" s="48">
        <v>1</v>
      </c>
      <c r="B4" s="48" t="s">
        <v>5</v>
      </c>
      <c r="C4" s="48">
        <v>34.979999999999997</v>
      </c>
      <c r="D4" s="48">
        <v>29.07</v>
      </c>
    </row>
    <row r="5" spans="1:4" x14ac:dyDescent="0.25">
      <c r="A5" s="48">
        <v>2</v>
      </c>
      <c r="B5" s="48" t="s">
        <v>6</v>
      </c>
      <c r="C5" s="48">
        <v>34.19</v>
      </c>
      <c r="D5" s="48">
        <v>33.049999999999997</v>
      </c>
    </row>
    <row r="6" spans="1:4" x14ac:dyDescent="0.25">
      <c r="A6" s="48">
        <v>3</v>
      </c>
      <c r="B6" s="48" t="s">
        <v>7</v>
      </c>
      <c r="C6" s="48">
        <v>34.1</v>
      </c>
      <c r="D6" s="48">
        <v>27.57</v>
      </c>
    </row>
    <row r="7" spans="1:4" x14ac:dyDescent="0.25">
      <c r="A7" s="48">
        <v>4</v>
      </c>
      <c r="B7" s="48" t="s">
        <v>8</v>
      </c>
      <c r="C7" s="48">
        <v>33.880000000000003</v>
      </c>
      <c r="D7" s="48">
        <v>33.31</v>
      </c>
    </row>
    <row r="8" spans="1:4" x14ac:dyDescent="0.25">
      <c r="A8" s="48">
        <v>5</v>
      </c>
      <c r="B8" s="48" t="s">
        <v>9</v>
      </c>
      <c r="C8" s="48">
        <v>34.39</v>
      </c>
      <c r="D8" s="48">
        <v>26.44</v>
      </c>
    </row>
    <row r="9" spans="1:4" x14ac:dyDescent="0.25">
      <c r="A9" s="48">
        <v>6</v>
      </c>
      <c r="B9" s="48" t="s">
        <v>10</v>
      </c>
      <c r="C9" s="48">
        <v>35.21</v>
      </c>
      <c r="D9" s="48">
        <v>32.81</v>
      </c>
    </row>
    <row r="10" spans="1:4" x14ac:dyDescent="0.25">
      <c r="A10" s="48">
        <v>7</v>
      </c>
      <c r="B10" s="48" t="s">
        <v>11</v>
      </c>
      <c r="C10" s="48">
        <v>34.85</v>
      </c>
      <c r="D10" s="48">
        <v>26.98</v>
      </c>
    </row>
    <row r="11" spans="1:4" x14ac:dyDescent="0.25">
      <c r="A11" s="48">
        <v>8</v>
      </c>
      <c r="B11" s="48" t="s">
        <v>12</v>
      </c>
      <c r="C11" s="48">
        <v>34.74</v>
      </c>
      <c r="D11" s="48">
        <v>31.49</v>
      </c>
    </row>
    <row r="12" spans="1:4" x14ac:dyDescent="0.25">
      <c r="A12" s="48">
        <v>9</v>
      </c>
      <c r="B12" s="48" t="s">
        <v>13</v>
      </c>
      <c r="C12" s="48">
        <v>34.090000000000003</v>
      </c>
      <c r="D12" s="48">
        <v>26.39</v>
      </c>
    </row>
    <row r="13" spans="1:4" x14ac:dyDescent="0.25">
      <c r="A13" s="48">
        <v>10</v>
      </c>
      <c r="B13" s="48" t="s">
        <v>14</v>
      </c>
      <c r="C13" s="48">
        <v>34.17</v>
      </c>
      <c r="D13" s="48">
        <v>32.11</v>
      </c>
    </row>
    <row r="14" spans="1:4" x14ac:dyDescent="0.25">
      <c r="A14" s="48">
        <v>11</v>
      </c>
      <c r="B14" s="48" t="s">
        <v>15</v>
      </c>
      <c r="C14" s="48">
        <v>34.049999999999997</v>
      </c>
      <c r="D14" s="48">
        <v>25.25</v>
      </c>
    </row>
    <row r="15" spans="1:4" x14ac:dyDescent="0.25">
      <c r="A15" s="48">
        <v>12</v>
      </c>
      <c r="B15" s="48" t="s">
        <v>16</v>
      </c>
      <c r="C15" s="48">
        <v>34.07</v>
      </c>
      <c r="D15" s="48">
        <v>32.520000000000003</v>
      </c>
    </row>
    <row r="16" spans="1:4" x14ac:dyDescent="0.25">
      <c r="A16" s="48">
        <v>13</v>
      </c>
      <c r="B16" s="48" t="s">
        <v>17</v>
      </c>
      <c r="C16" s="48">
        <v>34.369999999999997</v>
      </c>
      <c r="D16" s="48">
        <v>26.24</v>
      </c>
    </row>
    <row r="17" spans="1:4" x14ac:dyDescent="0.25">
      <c r="A17" s="48">
        <v>14</v>
      </c>
      <c r="B17" s="48" t="s">
        <v>18</v>
      </c>
      <c r="C17" s="48">
        <v>33.82</v>
      </c>
      <c r="D17" s="48">
        <v>31.04</v>
      </c>
    </row>
    <row r="18" spans="1:4" x14ac:dyDescent="0.25">
      <c r="A18" s="48">
        <v>15</v>
      </c>
      <c r="B18" s="48" t="s">
        <v>19</v>
      </c>
      <c r="C18" s="48">
        <v>33.75</v>
      </c>
      <c r="D18" s="48">
        <v>24.69</v>
      </c>
    </row>
    <row r="19" spans="1:4" x14ac:dyDescent="0.25">
      <c r="A19" s="48">
        <v>16</v>
      </c>
      <c r="B19" s="48" t="s">
        <v>20</v>
      </c>
      <c r="C19" s="48">
        <v>34.6</v>
      </c>
      <c r="D19" s="48">
        <v>30.82</v>
      </c>
    </row>
    <row r="20" spans="1:4" x14ac:dyDescent="0.25">
      <c r="A20" s="48">
        <v>17</v>
      </c>
      <c r="B20" s="48" t="s">
        <v>21</v>
      </c>
      <c r="C20" s="48">
        <v>33.58</v>
      </c>
      <c r="D20" s="48">
        <v>25.39</v>
      </c>
    </row>
    <row r="21" spans="1:4" x14ac:dyDescent="0.25">
      <c r="A21" s="48">
        <v>18</v>
      </c>
      <c r="B21" s="48" t="s">
        <v>22</v>
      </c>
      <c r="C21" s="48">
        <v>34.19</v>
      </c>
      <c r="D21" s="48">
        <v>31.48</v>
      </c>
    </row>
    <row r="22" spans="1:4" x14ac:dyDescent="0.25">
      <c r="A22" s="48">
        <v>19</v>
      </c>
      <c r="B22" s="48" t="s">
        <v>158</v>
      </c>
      <c r="C22" s="48">
        <v>33.200000000000003</v>
      </c>
      <c r="D22" s="48">
        <v>26.85</v>
      </c>
    </row>
    <row r="23" spans="1:4" x14ac:dyDescent="0.25">
      <c r="A23" s="48">
        <v>20</v>
      </c>
      <c r="B23" s="48" t="s">
        <v>154</v>
      </c>
      <c r="C23" s="48">
        <v>32.04</v>
      </c>
      <c r="D23" s="48">
        <v>31.1</v>
      </c>
    </row>
    <row r="24" spans="1:4" x14ac:dyDescent="0.25">
      <c r="A24" s="48">
        <v>21</v>
      </c>
      <c r="B24" s="48" t="s">
        <v>160</v>
      </c>
      <c r="C24" s="48">
        <v>32.08</v>
      </c>
      <c r="D24" s="48">
        <v>27.26</v>
      </c>
    </row>
    <row r="25" spans="1:4" x14ac:dyDescent="0.25">
      <c r="A25" s="48">
        <v>22</v>
      </c>
      <c r="B25" s="48" t="s">
        <v>161</v>
      </c>
      <c r="C25" s="48">
        <v>31.38</v>
      </c>
      <c r="D25" s="48">
        <v>29.6</v>
      </c>
    </row>
    <row r="26" spans="1:4" x14ac:dyDescent="0.25">
      <c r="A26" s="48">
        <v>23</v>
      </c>
      <c r="B26" s="48" t="s">
        <v>163</v>
      </c>
      <c r="C26" s="146">
        <v>30.15</v>
      </c>
      <c r="D26" s="48">
        <v>24.72</v>
      </c>
    </row>
    <row r="27" spans="1:4" x14ac:dyDescent="0.25">
      <c r="A27" s="48">
        <v>24</v>
      </c>
      <c r="B27" s="48" t="s">
        <v>201</v>
      </c>
      <c r="C27" s="146">
        <v>31.14</v>
      </c>
      <c r="D27" s="48">
        <v>26.74</v>
      </c>
    </row>
    <row r="28" spans="1:4" x14ac:dyDescent="0.25">
      <c r="A28" s="48">
        <v>25</v>
      </c>
      <c r="B28" s="48" t="s">
        <v>414</v>
      </c>
      <c r="C28" s="146">
        <v>29.99</v>
      </c>
      <c r="D28" s="48">
        <v>21.53</v>
      </c>
    </row>
    <row r="29" spans="1:4" x14ac:dyDescent="0.25">
      <c r="A29" s="48">
        <v>26</v>
      </c>
      <c r="B29" s="48" t="s">
        <v>438</v>
      </c>
      <c r="C29" s="146">
        <v>29.68</v>
      </c>
      <c r="D29" s="48">
        <v>25.03</v>
      </c>
    </row>
    <row r="30" spans="1:4" x14ac:dyDescent="0.25">
      <c r="A30" s="48">
        <v>27</v>
      </c>
      <c r="B30" s="48" t="s">
        <v>457</v>
      </c>
      <c r="C30" s="146">
        <v>29.87</v>
      </c>
      <c r="D30" s="48">
        <v>22.46</v>
      </c>
    </row>
    <row r="31" spans="1:4" x14ac:dyDescent="0.25">
      <c r="A31" s="48">
        <v>28</v>
      </c>
      <c r="B31" s="48" t="s">
        <v>458</v>
      </c>
      <c r="C31" s="146">
        <v>30.11</v>
      </c>
      <c r="D31" s="48">
        <v>27.12</v>
      </c>
    </row>
    <row r="32" spans="1:4" x14ac:dyDescent="0.25">
      <c r="A32" s="48">
        <v>29</v>
      </c>
      <c r="B32" s="48" t="s">
        <v>459</v>
      </c>
      <c r="C32" s="146">
        <v>30.67</v>
      </c>
      <c r="D32" s="48">
        <v>22.42</v>
      </c>
    </row>
    <row r="33" spans="1:4" x14ac:dyDescent="0.25">
      <c r="A33" s="48">
        <v>30</v>
      </c>
      <c r="B33" s="48" t="s">
        <v>460</v>
      </c>
      <c r="C33" s="146">
        <v>30.75</v>
      </c>
      <c r="D33" s="48">
        <v>29.49</v>
      </c>
    </row>
    <row r="34" spans="1:4" x14ac:dyDescent="0.25">
      <c r="A34" s="48">
        <v>31</v>
      </c>
      <c r="B34" s="48" t="s">
        <v>465</v>
      </c>
      <c r="C34" s="146">
        <v>29.53</v>
      </c>
      <c r="D34" s="48">
        <v>22.29</v>
      </c>
    </row>
    <row r="35" spans="1:4" x14ac:dyDescent="0.25">
      <c r="A35" s="48">
        <v>32</v>
      </c>
      <c r="B35" s="48" t="s">
        <v>466</v>
      </c>
      <c r="C35" s="146">
        <v>30.42</v>
      </c>
      <c r="D35" s="48">
        <v>28.96</v>
      </c>
    </row>
  </sheetData>
  <mergeCells count="1">
    <mergeCell ref="C2:D2"/>
  </mergeCells>
  <pageMargins left="0.25" right="0.25" top="0.75" bottom="0.75" header="0.3" footer="0.3"/>
  <pageSetup paperSize="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K44" sqref="K44"/>
    </sheetView>
  </sheetViews>
  <sheetFormatPr defaultRowHeight="13.2" x14ac:dyDescent="0.25"/>
  <cols>
    <col min="1" max="1" width="11.21875" customWidth="1"/>
    <col min="2" max="2" width="16.33203125" customWidth="1"/>
    <col min="4" max="4" width="16" customWidth="1"/>
    <col min="9" max="9" width="10.6640625" customWidth="1"/>
    <col min="10" max="10" width="15.109375" customWidth="1"/>
    <col min="11" max="11" width="17.33203125" customWidth="1"/>
    <col min="14" max="15" width="17.6640625" customWidth="1"/>
    <col min="16" max="16" width="15" customWidth="1"/>
  </cols>
  <sheetData>
    <row r="1" spans="1:13" x14ac:dyDescent="0.25">
      <c r="A1" t="s">
        <v>417</v>
      </c>
    </row>
    <row r="3" spans="1:13" x14ac:dyDescent="0.25">
      <c r="I3" t="s">
        <v>418</v>
      </c>
    </row>
    <row r="4" spans="1:13" x14ac:dyDescent="0.25">
      <c r="A4" s="57"/>
      <c r="B4" s="115" t="s">
        <v>127</v>
      </c>
      <c r="C4" s="116"/>
      <c r="D4" s="115" t="s">
        <v>125</v>
      </c>
      <c r="E4" s="117"/>
    </row>
    <row r="5" spans="1:13" ht="14.4" x14ac:dyDescent="0.3">
      <c r="A5" s="58"/>
      <c r="B5" s="59" t="s">
        <v>352</v>
      </c>
      <c r="C5" s="25" t="s">
        <v>350</v>
      </c>
      <c r="D5" s="59" t="s">
        <v>352</v>
      </c>
      <c r="E5" s="23" t="s">
        <v>350</v>
      </c>
      <c r="I5" s="23" t="s">
        <v>139</v>
      </c>
      <c r="J5" s="71" t="s">
        <v>419</v>
      </c>
      <c r="K5" s="71" t="s">
        <v>420</v>
      </c>
      <c r="L5" s="71" t="s">
        <v>57</v>
      </c>
      <c r="M5" s="71" t="s">
        <v>420</v>
      </c>
    </row>
    <row r="6" spans="1:13" x14ac:dyDescent="0.25">
      <c r="A6" s="48" t="s">
        <v>15</v>
      </c>
      <c r="B6" s="49">
        <v>0.69681379185847703</v>
      </c>
      <c r="C6" s="72">
        <v>0.66359999999999997</v>
      </c>
      <c r="D6" s="49">
        <v>0.87941149923277961</v>
      </c>
      <c r="E6" s="72">
        <v>0.83160000000000001</v>
      </c>
      <c r="I6" s="48" t="s">
        <v>5</v>
      </c>
      <c r="J6" s="48">
        <v>0.40500000000000003</v>
      </c>
      <c r="K6" s="48"/>
      <c r="L6" s="48">
        <v>0.33700000000000002</v>
      </c>
      <c r="M6" s="48"/>
    </row>
    <row r="7" spans="1:13" x14ac:dyDescent="0.25">
      <c r="A7" s="48" t="s">
        <v>351</v>
      </c>
      <c r="B7" s="49">
        <v>0.72266973532795986</v>
      </c>
      <c r="C7" s="72">
        <v>0.66949999999999998</v>
      </c>
      <c r="D7" s="49">
        <v>0.89599008586350359</v>
      </c>
      <c r="E7" s="72">
        <v>0.83130000000000004</v>
      </c>
      <c r="I7" s="48" t="s">
        <v>7</v>
      </c>
      <c r="J7" s="48">
        <v>0.38400000000000001</v>
      </c>
      <c r="K7" s="48"/>
      <c r="L7" s="48">
        <v>0.36199999999999999</v>
      </c>
      <c r="M7" s="48"/>
    </row>
    <row r="8" spans="1:13" x14ac:dyDescent="0.25">
      <c r="A8" s="48" t="s">
        <v>17</v>
      </c>
      <c r="B8" s="49">
        <v>0.70021634841501534</v>
      </c>
      <c r="C8" s="72">
        <v>0.66659999999999997</v>
      </c>
      <c r="D8" s="49">
        <v>0.87828050042328631</v>
      </c>
      <c r="E8" s="72">
        <v>0.83489999999999998</v>
      </c>
      <c r="I8" s="48" t="s">
        <v>9</v>
      </c>
      <c r="J8" s="48">
        <v>0.42099999999999999</v>
      </c>
      <c r="K8" s="48"/>
      <c r="L8" s="48">
        <v>0.42399999999999999</v>
      </c>
      <c r="M8" s="48"/>
    </row>
    <row r="9" spans="1:13" x14ac:dyDescent="0.25">
      <c r="A9" s="55" t="s">
        <v>18</v>
      </c>
      <c r="B9" s="49">
        <v>0.71504591880525492</v>
      </c>
      <c r="C9" s="72">
        <v>0.67430000000000001</v>
      </c>
      <c r="D9" s="49">
        <v>0.89082482190369927</v>
      </c>
      <c r="E9" s="72">
        <v>0.83340000000000003</v>
      </c>
      <c r="I9" s="48" t="s">
        <v>11</v>
      </c>
      <c r="J9" s="48">
        <v>0.40899999999999997</v>
      </c>
      <c r="K9" s="48"/>
      <c r="L9" s="48">
        <v>0.36599999999999999</v>
      </c>
      <c r="M9" s="48"/>
    </row>
    <row r="10" spans="1:13" x14ac:dyDescent="0.25">
      <c r="A10" s="55" t="s">
        <v>19</v>
      </c>
      <c r="B10" s="49">
        <v>0.66508875739644757</v>
      </c>
      <c r="C10" s="72">
        <v>0.66</v>
      </c>
      <c r="D10" s="49">
        <v>0.84885883347421809</v>
      </c>
      <c r="E10" s="72">
        <v>0.82809999999999995</v>
      </c>
      <c r="I10" s="48" t="s">
        <v>13</v>
      </c>
      <c r="J10" s="48">
        <v>0.40400000000000003</v>
      </c>
      <c r="K10" s="48"/>
      <c r="L10" s="48">
        <v>0.40100000000000002</v>
      </c>
      <c r="M10" s="48"/>
    </row>
    <row r="11" spans="1:13" x14ac:dyDescent="0.25">
      <c r="A11" s="55" t="s">
        <v>20</v>
      </c>
      <c r="B11" s="56">
        <v>0.68400000000000005</v>
      </c>
      <c r="C11" s="72">
        <v>0.66810000000000003</v>
      </c>
      <c r="D11" s="48">
        <v>0.85599999999999998</v>
      </c>
      <c r="E11" s="72">
        <v>0.82879999999999998</v>
      </c>
      <c r="I11" s="48" t="s">
        <v>15</v>
      </c>
      <c r="J11" s="48">
        <v>0.41899999999999998</v>
      </c>
      <c r="K11" s="48"/>
      <c r="L11" s="48">
        <v>0.41799999999999998</v>
      </c>
      <c r="M11" s="48"/>
    </row>
    <row r="12" spans="1:13" ht="14.4" x14ac:dyDescent="0.3">
      <c r="A12" s="55" t="s">
        <v>21</v>
      </c>
      <c r="B12" s="56">
        <v>0.67500000000000004</v>
      </c>
      <c r="C12" s="72">
        <v>0.66579999999999995</v>
      </c>
      <c r="D12" s="48">
        <v>0.85599999999999998</v>
      </c>
      <c r="E12" s="72">
        <v>0.83489999999999998</v>
      </c>
      <c r="I12" s="48" t="s">
        <v>17</v>
      </c>
      <c r="J12" s="48">
        <v>0.42299999999999999</v>
      </c>
      <c r="K12" s="73">
        <f t="shared" ref="K12:K16" si="0">AVERAGE(J7:J11)</f>
        <v>0.40739999999999998</v>
      </c>
      <c r="L12" s="48">
        <v>0.41</v>
      </c>
      <c r="M12" s="74">
        <f t="shared" ref="M12:M16" si="1">AVERAGE(L7:L11)</f>
        <v>0.39419999999999999</v>
      </c>
    </row>
    <row r="13" spans="1:13" ht="14.4" x14ac:dyDescent="0.3">
      <c r="A13" s="55" t="s">
        <v>22</v>
      </c>
      <c r="B13" s="56">
        <v>0.68100000000000005</v>
      </c>
      <c r="C13" s="72">
        <v>0.66959999999999997</v>
      </c>
      <c r="D13" s="48">
        <v>0.86099999999999999</v>
      </c>
      <c r="E13" s="72">
        <v>0.83720000000000006</v>
      </c>
      <c r="I13" s="48" t="s">
        <v>19</v>
      </c>
      <c r="J13" s="48">
        <v>0.44600000000000001</v>
      </c>
      <c r="K13" s="73">
        <f t="shared" si="0"/>
        <v>0.41520000000000001</v>
      </c>
      <c r="L13" s="48">
        <v>0.45</v>
      </c>
      <c r="M13" s="74">
        <f t="shared" si="1"/>
        <v>0.40380000000000005</v>
      </c>
    </row>
    <row r="14" spans="1:13" ht="14.4" x14ac:dyDescent="0.3">
      <c r="A14" s="55" t="s">
        <v>158</v>
      </c>
      <c r="B14" s="56">
        <v>0.72</v>
      </c>
      <c r="C14" s="72">
        <v>0.6724</v>
      </c>
      <c r="D14" s="49">
        <v>0.91100000000000003</v>
      </c>
      <c r="E14" s="72">
        <v>0.84399999999999997</v>
      </c>
      <c r="I14" s="48" t="s">
        <v>21</v>
      </c>
      <c r="J14" s="48">
        <v>0.501</v>
      </c>
      <c r="K14" s="73">
        <f t="shared" si="0"/>
        <v>0.42020000000000002</v>
      </c>
      <c r="L14" s="48">
        <v>0.46300000000000002</v>
      </c>
      <c r="M14" s="74">
        <f t="shared" si="1"/>
        <v>0.40899999999999997</v>
      </c>
    </row>
    <row r="15" spans="1:13" ht="14.4" x14ac:dyDescent="0.3">
      <c r="A15" s="55" t="s">
        <v>154</v>
      </c>
      <c r="B15" s="56">
        <v>0.72699999999999998</v>
      </c>
      <c r="C15" s="72">
        <v>0.67969999999999997</v>
      </c>
      <c r="D15" s="49">
        <v>0.90600000000000003</v>
      </c>
      <c r="E15" s="72">
        <v>0.84209999999999996</v>
      </c>
      <c r="I15" s="48" t="s">
        <v>158</v>
      </c>
      <c r="J15" s="48">
        <v>0.40699999999999997</v>
      </c>
      <c r="K15" s="73">
        <f t="shared" si="0"/>
        <v>0.43859999999999999</v>
      </c>
      <c r="L15" s="48">
        <v>0.375</v>
      </c>
      <c r="M15" s="74">
        <f t="shared" si="1"/>
        <v>0.4284</v>
      </c>
    </row>
    <row r="16" spans="1:13" ht="14.4" x14ac:dyDescent="0.3">
      <c r="A16" s="55" t="s">
        <v>160</v>
      </c>
      <c r="B16" s="56">
        <v>0.69289999999999996</v>
      </c>
      <c r="C16" s="72">
        <v>0.68479999999999996</v>
      </c>
      <c r="D16" s="56">
        <v>0.84889999999999999</v>
      </c>
      <c r="E16" s="72">
        <v>0.84870000000000001</v>
      </c>
      <c r="I16" s="48" t="s">
        <v>160</v>
      </c>
      <c r="J16" s="48">
        <v>0.439</v>
      </c>
      <c r="K16" s="73">
        <f t="shared" si="0"/>
        <v>0.43920000000000003</v>
      </c>
      <c r="L16" s="48">
        <v>0.48599999999999999</v>
      </c>
      <c r="M16" s="74">
        <f t="shared" si="1"/>
        <v>0.42320000000000002</v>
      </c>
    </row>
    <row r="17" spans="1:17" ht="14.4" x14ac:dyDescent="0.3">
      <c r="A17" s="55" t="s">
        <v>161</v>
      </c>
      <c r="B17" s="56">
        <v>0.72070000000000001</v>
      </c>
      <c r="C17" s="72">
        <v>0.67910000000000004</v>
      </c>
      <c r="D17" s="55">
        <v>0.877</v>
      </c>
      <c r="E17" s="72">
        <v>0.84250000000000003</v>
      </c>
      <c r="I17" s="48" t="s">
        <v>163</v>
      </c>
      <c r="J17" s="48">
        <v>0.46700000000000003</v>
      </c>
      <c r="K17" s="73">
        <f>AVERAGE(J12:J16)</f>
        <v>0.44320000000000004</v>
      </c>
      <c r="L17" s="48">
        <v>0.497</v>
      </c>
      <c r="M17" s="74">
        <f>AVERAGE(L12:L16)</f>
        <v>0.43680000000000002</v>
      </c>
    </row>
    <row r="18" spans="1:17" ht="14.4" x14ac:dyDescent="0.3">
      <c r="A18" s="55" t="s">
        <v>163</v>
      </c>
      <c r="B18" s="56">
        <v>0.70499999999999996</v>
      </c>
      <c r="C18" s="73">
        <v>0.63400000000000001</v>
      </c>
      <c r="D18" s="56">
        <v>0.86129999999999995</v>
      </c>
      <c r="E18" s="72">
        <v>0.85</v>
      </c>
      <c r="I18" s="55" t="s">
        <v>414</v>
      </c>
      <c r="J18" s="48">
        <v>0.45300000000000001</v>
      </c>
      <c r="K18" s="73">
        <f t="shared" ref="K18" si="2">AVERAGE(J13:J17)</f>
        <v>0.45200000000000007</v>
      </c>
      <c r="L18" s="48">
        <v>0.53</v>
      </c>
      <c r="M18" s="74">
        <f t="shared" ref="M18:M21" si="3">AVERAGE(L13:L17)</f>
        <v>0.45419999999999999</v>
      </c>
    </row>
    <row r="19" spans="1:17" ht="14.4" x14ac:dyDescent="0.3">
      <c r="A19" s="55" t="s">
        <v>201</v>
      </c>
      <c r="B19" s="56">
        <v>0.74222047707863004</v>
      </c>
      <c r="C19" s="73">
        <v>0.61599999999999999</v>
      </c>
      <c r="D19" s="56">
        <v>0.91184843427898243</v>
      </c>
      <c r="E19" s="73">
        <v>0.83799999999999997</v>
      </c>
      <c r="I19" s="55" t="s">
        <v>457</v>
      </c>
      <c r="J19" s="48">
        <v>0.46</v>
      </c>
      <c r="K19" s="73">
        <f>AVERAGE(J14:J18)</f>
        <v>0.45339999999999997</v>
      </c>
      <c r="L19" s="48">
        <v>0.44500000000000001</v>
      </c>
      <c r="M19" s="74">
        <f t="shared" si="3"/>
        <v>0.47020000000000001</v>
      </c>
    </row>
    <row r="20" spans="1:17" ht="14.4" x14ac:dyDescent="0.3">
      <c r="A20" s="55" t="s">
        <v>414</v>
      </c>
      <c r="B20" s="56">
        <v>0.72899999999999998</v>
      </c>
      <c r="C20" s="72">
        <v>0.64900000000000002</v>
      </c>
      <c r="D20" s="56">
        <v>0.90400000000000003</v>
      </c>
      <c r="E20" s="72">
        <v>0.86799999999999999</v>
      </c>
      <c r="I20" s="55" t="s">
        <v>459</v>
      </c>
      <c r="J20" s="55">
        <v>0.45</v>
      </c>
      <c r="K20" s="73">
        <f>AVERAGE(J15:J19)</f>
        <v>0.44519999999999998</v>
      </c>
      <c r="L20" s="55">
        <v>0.48</v>
      </c>
      <c r="M20" s="74">
        <f t="shared" si="3"/>
        <v>0.46660000000000001</v>
      </c>
    </row>
    <row r="21" spans="1:17" ht="14.4" x14ac:dyDescent="0.3">
      <c r="A21" s="55" t="s">
        <v>438</v>
      </c>
      <c r="B21" s="56">
        <v>0.72399999999999998</v>
      </c>
      <c r="C21" s="72">
        <v>0.69799999999999995</v>
      </c>
      <c r="D21" s="56">
        <v>0.88</v>
      </c>
      <c r="E21" s="72">
        <v>0.85799999999999998</v>
      </c>
      <c r="I21" s="55" t="s">
        <v>465</v>
      </c>
      <c r="J21" s="48">
        <v>0.44</v>
      </c>
      <c r="K21" s="73">
        <f>AVERAGE(J16:J20)</f>
        <v>0.45380000000000004</v>
      </c>
      <c r="L21" s="48">
        <v>0.52</v>
      </c>
      <c r="M21" s="74">
        <f t="shared" si="3"/>
        <v>0.48759999999999992</v>
      </c>
    </row>
    <row r="22" spans="1:17" x14ac:dyDescent="0.25">
      <c r="A22" s="55" t="s">
        <v>457</v>
      </c>
      <c r="B22" s="56">
        <v>0.73599999999999999</v>
      </c>
      <c r="C22" s="72">
        <v>0.69399999999999995</v>
      </c>
      <c r="D22" s="56">
        <v>0.88800000000000001</v>
      </c>
      <c r="E22" s="72">
        <v>0.86199999999999999</v>
      </c>
      <c r="I22" s="103"/>
      <c r="J22" s="104"/>
      <c r="K22" s="104"/>
      <c r="L22" s="104"/>
      <c r="M22" s="104"/>
    </row>
    <row r="23" spans="1:17" x14ac:dyDescent="0.25">
      <c r="A23" s="55" t="s">
        <v>458</v>
      </c>
      <c r="B23" s="56">
        <v>0.73699999999999999</v>
      </c>
      <c r="C23" s="72">
        <v>0.69499999999999995</v>
      </c>
      <c r="D23" s="56">
        <v>0.88900000000000001</v>
      </c>
      <c r="E23" s="72">
        <v>0.85799999999999998</v>
      </c>
      <c r="I23" s="103"/>
      <c r="J23" s="104"/>
      <c r="K23" s="104"/>
      <c r="L23" s="104"/>
      <c r="M23" s="104"/>
    </row>
    <row r="24" spans="1:17" x14ac:dyDescent="0.25">
      <c r="A24" s="55" t="s">
        <v>459</v>
      </c>
      <c r="B24" s="56">
        <v>0.73899999999999999</v>
      </c>
      <c r="C24" s="72">
        <v>0.69099999999999995</v>
      </c>
      <c r="D24" s="56">
        <v>0.89</v>
      </c>
      <c r="E24" s="72">
        <v>0.86</v>
      </c>
      <c r="I24" s="103"/>
      <c r="J24" s="104"/>
      <c r="K24" s="104"/>
      <c r="L24" s="104"/>
      <c r="M24" s="104"/>
    </row>
    <row r="25" spans="1:17" x14ac:dyDescent="0.25">
      <c r="A25" s="55" t="s">
        <v>460</v>
      </c>
      <c r="B25" s="56">
        <v>0.74299999999999999</v>
      </c>
      <c r="C25" s="72">
        <v>0.69599999999999995</v>
      </c>
      <c r="D25" s="56">
        <v>0.88900000000000001</v>
      </c>
      <c r="E25" s="72">
        <v>0.85599999999999998</v>
      </c>
    </row>
    <row r="26" spans="1:17" x14ac:dyDescent="0.25">
      <c r="A26" s="55" t="s">
        <v>465</v>
      </c>
      <c r="B26" s="56">
        <v>0.72199999999999998</v>
      </c>
      <c r="C26" s="72">
        <v>0.69699999999999995</v>
      </c>
      <c r="D26" s="56">
        <v>0.88500000000000001</v>
      </c>
      <c r="E26" s="72">
        <v>0.86099999999999999</v>
      </c>
    </row>
    <row r="27" spans="1:17" x14ac:dyDescent="0.25">
      <c r="A27" s="55" t="s">
        <v>466</v>
      </c>
      <c r="B27" s="56">
        <v>0.73399999999999999</v>
      </c>
      <c r="C27" s="72">
        <v>0.70599999999999996</v>
      </c>
      <c r="D27" s="56">
        <v>0.879</v>
      </c>
      <c r="E27" s="72">
        <v>0.86</v>
      </c>
    </row>
    <row r="29" spans="1:17" x14ac:dyDescent="0.25">
      <c r="A29" t="s">
        <v>421</v>
      </c>
    </row>
    <row r="30" spans="1:17" x14ac:dyDescent="0.25">
      <c r="A30" t="s">
        <v>422</v>
      </c>
    </row>
    <row r="32" spans="1:17" ht="14.4" x14ac:dyDescent="0.3">
      <c r="A32" s="75" t="s">
        <v>423</v>
      </c>
      <c r="B32" s="71" t="s">
        <v>424</v>
      </c>
      <c r="C32" s="71" t="s">
        <v>425</v>
      </c>
      <c r="D32" s="71" t="s">
        <v>426</v>
      </c>
      <c r="E32" s="71" t="s">
        <v>425</v>
      </c>
      <c r="I32" s="75" t="s">
        <v>423</v>
      </c>
      <c r="J32" s="71" t="s">
        <v>427</v>
      </c>
      <c r="K32" s="71" t="s">
        <v>428</v>
      </c>
      <c r="L32" s="71" t="s">
        <v>2</v>
      </c>
      <c r="M32" s="71" t="s">
        <v>420</v>
      </c>
      <c r="N32" s="71" t="s">
        <v>429</v>
      </c>
      <c r="O32" s="71" t="s">
        <v>430</v>
      </c>
      <c r="P32" s="71" t="s">
        <v>431</v>
      </c>
      <c r="Q32" s="71" t="s">
        <v>420</v>
      </c>
    </row>
    <row r="33" spans="1:17" x14ac:dyDescent="0.25">
      <c r="A33" s="76" t="s">
        <v>172</v>
      </c>
      <c r="B33" s="48">
        <v>196</v>
      </c>
      <c r="C33" s="48"/>
      <c r="D33" s="48">
        <v>54</v>
      </c>
      <c r="E33" s="48"/>
      <c r="I33" s="76" t="s">
        <v>172</v>
      </c>
      <c r="J33" s="48">
        <v>9</v>
      </c>
      <c r="K33" s="48">
        <v>115</v>
      </c>
      <c r="L33" s="48">
        <f>SUM(J33:K33)</f>
        <v>124</v>
      </c>
      <c r="M33" s="48"/>
      <c r="Q33" s="48"/>
    </row>
    <row r="34" spans="1:17" x14ac:dyDescent="0.25">
      <c r="A34" s="76" t="s">
        <v>173</v>
      </c>
      <c r="B34" s="48">
        <v>188</v>
      </c>
      <c r="C34" s="48"/>
      <c r="D34" s="48">
        <v>63</v>
      </c>
      <c r="E34" s="48"/>
      <c r="I34" s="76" t="s">
        <v>173</v>
      </c>
      <c r="J34" s="48">
        <v>14</v>
      </c>
      <c r="K34" s="48">
        <v>111</v>
      </c>
      <c r="L34" s="48">
        <f t="shared" ref="L34:L45" si="4">SUM(J34:K34)</f>
        <v>125</v>
      </c>
      <c r="M34" s="48"/>
      <c r="Q34" s="48"/>
    </row>
    <row r="35" spans="1:17" x14ac:dyDescent="0.25">
      <c r="A35" s="76" t="s">
        <v>136</v>
      </c>
      <c r="B35" s="48">
        <v>193</v>
      </c>
      <c r="C35" s="48"/>
      <c r="D35" s="48">
        <v>49</v>
      </c>
      <c r="E35" s="48"/>
      <c r="I35" s="76" t="s">
        <v>136</v>
      </c>
      <c r="J35" s="48">
        <v>7</v>
      </c>
      <c r="K35" s="48">
        <v>97</v>
      </c>
      <c r="L35" s="48">
        <f t="shared" si="4"/>
        <v>104</v>
      </c>
      <c r="M35" s="48"/>
      <c r="Q35" s="48"/>
    </row>
    <row r="36" spans="1:17" x14ac:dyDescent="0.25">
      <c r="A36" s="76" t="s">
        <v>128</v>
      </c>
      <c r="B36" s="48">
        <v>188</v>
      </c>
      <c r="C36" s="48"/>
      <c r="D36" s="48">
        <v>54</v>
      </c>
      <c r="E36" s="48"/>
      <c r="I36" s="76" t="s">
        <v>128</v>
      </c>
      <c r="J36" s="48">
        <v>23</v>
      </c>
      <c r="K36" s="48">
        <v>108</v>
      </c>
      <c r="L36" s="48">
        <f t="shared" si="4"/>
        <v>131</v>
      </c>
      <c r="M36" s="48"/>
      <c r="Q36" s="48"/>
    </row>
    <row r="37" spans="1:17" x14ac:dyDescent="0.25">
      <c r="A37" s="76" t="s">
        <v>129</v>
      </c>
      <c r="B37" s="48">
        <v>262</v>
      </c>
      <c r="C37" s="48"/>
      <c r="D37" s="48">
        <v>48</v>
      </c>
      <c r="E37" s="48"/>
      <c r="I37" s="76" t="s">
        <v>129</v>
      </c>
      <c r="J37" s="48">
        <v>14</v>
      </c>
      <c r="K37" s="48">
        <v>86</v>
      </c>
      <c r="L37" s="48">
        <f t="shared" si="4"/>
        <v>100</v>
      </c>
      <c r="M37" s="48"/>
      <c r="Q37" s="48"/>
    </row>
    <row r="38" spans="1:17" x14ac:dyDescent="0.25">
      <c r="A38" s="76" t="s">
        <v>130</v>
      </c>
      <c r="B38" s="48">
        <v>280</v>
      </c>
      <c r="C38" s="73">
        <f t="shared" ref="C38:E45" si="5">AVERAGE(B33:B37)</f>
        <v>205.4</v>
      </c>
      <c r="D38" s="48">
        <v>73</v>
      </c>
      <c r="E38" s="73">
        <f t="shared" si="5"/>
        <v>53.6</v>
      </c>
      <c r="I38" s="76" t="s">
        <v>130</v>
      </c>
      <c r="J38" s="48">
        <v>18</v>
      </c>
      <c r="K38" s="48">
        <v>100</v>
      </c>
      <c r="L38" s="48">
        <f t="shared" si="4"/>
        <v>118</v>
      </c>
      <c r="M38" s="48">
        <f t="shared" ref="M38:M45" si="6">AVERAGE(L33:L37)</f>
        <v>116.8</v>
      </c>
      <c r="Q38" s="48"/>
    </row>
    <row r="39" spans="1:17" x14ac:dyDescent="0.25">
      <c r="A39" s="76" t="s">
        <v>131</v>
      </c>
      <c r="B39" s="48">
        <v>266</v>
      </c>
      <c r="C39" s="73">
        <f t="shared" si="5"/>
        <v>222.2</v>
      </c>
      <c r="D39" s="48">
        <v>54</v>
      </c>
      <c r="E39" s="73">
        <f t="shared" si="5"/>
        <v>57.4</v>
      </c>
      <c r="I39" s="76" t="s">
        <v>131</v>
      </c>
      <c r="J39" s="48">
        <v>18</v>
      </c>
      <c r="K39" s="48">
        <v>114</v>
      </c>
      <c r="L39" s="48">
        <f t="shared" si="4"/>
        <v>132</v>
      </c>
      <c r="M39" s="48">
        <f t="shared" si="6"/>
        <v>115.6</v>
      </c>
      <c r="Q39" s="48"/>
    </row>
    <row r="40" spans="1:17" x14ac:dyDescent="0.25">
      <c r="A40" s="76" t="s">
        <v>132</v>
      </c>
      <c r="B40" s="48">
        <v>261</v>
      </c>
      <c r="C40" s="73">
        <f t="shared" si="5"/>
        <v>237.8</v>
      </c>
      <c r="D40" s="48">
        <v>48</v>
      </c>
      <c r="E40" s="73">
        <f t="shared" si="5"/>
        <v>55.6</v>
      </c>
      <c r="I40" s="76" t="s">
        <v>132</v>
      </c>
      <c r="J40" s="48">
        <v>13</v>
      </c>
      <c r="K40" s="48">
        <v>101</v>
      </c>
      <c r="L40" s="48">
        <f t="shared" si="4"/>
        <v>114</v>
      </c>
      <c r="M40" s="48">
        <f t="shared" si="6"/>
        <v>117</v>
      </c>
      <c r="N40" s="48">
        <v>34</v>
      </c>
      <c r="O40" s="48">
        <v>40</v>
      </c>
      <c r="P40" s="48">
        <f t="shared" ref="P40:P50" si="7">L40+N40+O40</f>
        <v>188</v>
      </c>
      <c r="Q40" s="48"/>
    </row>
    <row r="41" spans="1:17" x14ac:dyDescent="0.25">
      <c r="A41" s="76" t="s">
        <v>133</v>
      </c>
      <c r="B41" s="48">
        <v>268</v>
      </c>
      <c r="C41" s="73">
        <f t="shared" si="5"/>
        <v>251.4</v>
      </c>
      <c r="D41" s="48">
        <v>32</v>
      </c>
      <c r="E41" s="73">
        <f t="shared" si="5"/>
        <v>55.4</v>
      </c>
      <c r="I41" s="76" t="s">
        <v>133</v>
      </c>
      <c r="J41" s="48">
        <v>8</v>
      </c>
      <c r="K41" s="48">
        <v>113</v>
      </c>
      <c r="L41" s="48">
        <f t="shared" si="4"/>
        <v>121</v>
      </c>
      <c r="M41" s="48">
        <f t="shared" si="6"/>
        <v>119</v>
      </c>
      <c r="N41" s="48">
        <v>55</v>
      </c>
      <c r="O41" s="48">
        <v>54</v>
      </c>
      <c r="P41" s="48">
        <f t="shared" si="7"/>
        <v>230</v>
      </c>
      <c r="Q41" s="48">
        <f t="shared" ref="Q41:Q45" si="8">AVERAGE(P36:P40)</f>
        <v>188</v>
      </c>
    </row>
    <row r="42" spans="1:17" x14ac:dyDescent="0.25">
      <c r="A42" s="76" t="s">
        <v>134</v>
      </c>
      <c r="B42" s="48">
        <v>263</v>
      </c>
      <c r="C42" s="73">
        <f t="shared" si="5"/>
        <v>267.39999999999998</v>
      </c>
      <c r="D42" s="48">
        <v>47</v>
      </c>
      <c r="E42" s="73">
        <f t="shared" si="5"/>
        <v>51</v>
      </c>
      <c r="I42" s="76" t="s">
        <v>134</v>
      </c>
      <c r="J42" s="48">
        <v>18</v>
      </c>
      <c r="K42" s="48">
        <v>91</v>
      </c>
      <c r="L42" s="48">
        <f t="shared" si="4"/>
        <v>109</v>
      </c>
      <c r="M42" s="48">
        <f t="shared" si="6"/>
        <v>117</v>
      </c>
      <c r="N42" s="48">
        <v>48</v>
      </c>
      <c r="O42" s="48">
        <v>44</v>
      </c>
      <c r="P42" s="48">
        <f t="shared" si="7"/>
        <v>201</v>
      </c>
      <c r="Q42" s="48">
        <f t="shared" si="8"/>
        <v>209</v>
      </c>
    </row>
    <row r="43" spans="1:17" x14ac:dyDescent="0.25">
      <c r="A43" s="76" t="s">
        <v>135</v>
      </c>
      <c r="B43" s="48">
        <v>259</v>
      </c>
      <c r="C43" s="73">
        <f t="shared" si="5"/>
        <v>267.60000000000002</v>
      </c>
      <c r="D43" s="48">
        <v>35</v>
      </c>
      <c r="E43" s="73">
        <f t="shared" si="5"/>
        <v>50.8</v>
      </c>
      <c r="I43" s="76" t="s">
        <v>135</v>
      </c>
      <c r="J43" s="48">
        <v>14</v>
      </c>
      <c r="K43" s="48">
        <v>88</v>
      </c>
      <c r="L43" s="48">
        <f t="shared" si="4"/>
        <v>102</v>
      </c>
      <c r="M43" s="48">
        <f t="shared" si="6"/>
        <v>118.8</v>
      </c>
      <c r="N43" s="48">
        <v>47</v>
      </c>
      <c r="O43" s="48">
        <v>58</v>
      </c>
      <c r="P43" s="48">
        <f t="shared" si="7"/>
        <v>207</v>
      </c>
      <c r="Q43" s="48">
        <f t="shared" si="8"/>
        <v>206.33333333333334</v>
      </c>
    </row>
    <row r="44" spans="1:17" x14ac:dyDescent="0.25">
      <c r="A44" s="76" t="s">
        <v>159</v>
      </c>
      <c r="B44" s="48">
        <v>270</v>
      </c>
      <c r="C44" s="73">
        <f t="shared" si="5"/>
        <v>263.39999999999998</v>
      </c>
      <c r="D44" s="48">
        <v>40</v>
      </c>
      <c r="E44" s="73">
        <f t="shared" si="5"/>
        <v>43.2</v>
      </c>
      <c r="I44" s="76" t="s">
        <v>159</v>
      </c>
      <c r="J44" s="48">
        <v>11</v>
      </c>
      <c r="K44" s="48">
        <v>72</v>
      </c>
      <c r="L44" s="48">
        <f t="shared" si="4"/>
        <v>83</v>
      </c>
      <c r="M44" s="48">
        <f t="shared" si="6"/>
        <v>115.6</v>
      </c>
      <c r="N44" s="48">
        <v>47</v>
      </c>
      <c r="O44" s="48">
        <v>59</v>
      </c>
      <c r="P44" s="48">
        <f t="shared" si="7"/>
        <v>189</v>
      </c>
      <c r="Q44" s="48">
        <f t="shared" si="8"/>
        <v>206.5</v>
      </c>
    </row>
    <row r="45" spans="1:17" x14ac:dyDescent="0.25">
      <c r="A45" s="76" t="s">
        <v>162</v>
      </c>
      <c r="B45" s="48">
        <v>299</v>
      </c>
      <c r="C45" s="73">
        <f t="shared" si="5"/>
        <v>264.2</v>
      </c>
      <c r="D45" s="48">
        <v>51</v>
      </c>
      <c r="E45" s="73">
        <f t="shared" si="5"/>
        <v>40.4</v>
      </c>
      <c r="I45" s="76" t="s">
        <v>162</v>
      </c>
      <c r="J45" s="48">
        <v>9</v>
      </c>
      <c r="K45" s="48">
        <v>106</v>
      </c>
      <c r="L45" s="48">
        <f t="shared" si="4"/>
        <v>115</v>
      </c>
      <c r="M45" s="48">
        <f t="shared" si="6"/>
        <v>105.8</v>
      </c>
      <c r="N45" s="48">
        <v>25</v>
      </c>
      <c r="O45" s="48">
        <v>37</v>
      </c>
      <c r="P45" s="48">
        <f t="shared" si="7"/>
        <v>177</v>
      </c>
      <c r="Q45" s="48">
        <f t="shared" si="8"/>
        <v>203</v>
      </c>
    </row>
    <row r="46" spans="1:17" x14ac:dyDescent="0.25">
      <c r="A46" s="76" t="s">
        <v>204</v>
      </c>
      <c r="B46" s="48">
        <v>213</v>
      </c>
      <c r="C46" s="73">
        <f>AVERAGE(B41:B45)</f>
        <v>271.8</v>
      </c>
      <c r="D46" s="48">
        <v>37</v>
      </c>
      <c r="E46" s="73">
        <f>AVERAGE(D41:D45)</f>
        <v>41</v>
      </c>
      <c r="I46" s="76" t="s">
        <v>204</v>
      </c>
      <c r="J46" s="48">
        <v>11</v>
      </c>
      <c r="K46" s="48">
        <v>90</v>
      </c>
      <c r="L46" s="48">
        <f>SUM(J46:K46)</f>
        <v>101</v>
      </c>
      <c r="M46" s="48">
        <f>AVERAGE(L41:L45)</f>
        <v>106</v>
      </c>
      <c r="N46" s="48">
        <v>8</v>
      </c>
      <c r="O46" s="48">
        <v>16</v>
      </c>
      <c r="P46" s="48">
        <f t="shared" si="7"/>
        <v>125</v>
      </c>
      <c r="Q46" s="48">
        <f>AVERAGE(P41:P45)</f>
        <v>200.8</v>
      </c>
    </row>
    <row r="47" spans="1:17" x14ac:dyDescent="0.25">
      <c r="A47" s="76" t="s">
        <v>461</v>
      </c>
      <c r="B47" s="48">
        <v>314</v>
      </c>
      <c r="C47" s="73">
        <f t="shared" ref="C47:C48" si="9">AVERAGE(B42:B46)</f>
        <v>260.8</v>
      </c>
      <c r="D47" s="48">
        <v>30</v>
      </c>
      <c r="E47" s="73">
        <f t="shared" ref="E47:E48" si="10">AVERAGE(D42:D46)</f>
        <v>42</v>
      </c>
      <c r="I47" s="76" t="s">
        <v>461</v>
      </c>
      <c r="J47" s="48">
        <v>23</v>
      </c>
      <c r="K47" s="48">
        <v>84</v>
      </c>
      <c r="L47" s="48">
        <f t="shared" ref="L47:L50" si="11">SUM(J47:K47)</f>
        <v>107</v>
      </c>
      <c r="M47" s="48">
        <f t="shared" ref="M47:M48" si="12">AVERAGE(L42:L46)</f>
        <v>102</v>
      </c>
      <c r="N47" s="48">
        <v>28</v>
      </c>
      <c r="O47" s="48">
        <v>54</v>
      </c>
      <c r="P47" s="48">
        <f t="shared" si="7"/>
        <v>189</v>
      </c>
      <c r="Q47" s="48">
        <f t="shared" ref="Q47:Q50" si="13">AVERAGE(P42:P46)</f>
        <v>179.8</v>
      </c>
    </row>
    <row r="48" spans="1:17" x14ac:dyDescent="0.25">
      <c r="A48" s="76" t="s">
        <v>462</v>
      </c>
      <c r="B48" s="48">
        <v>312</v>
      </c>
      <c r="C48" s="73">
        <f t="shared" si="9"/>
        <v>271</v>
      </c>
      <c r="D48" s="48">
        <v>43</v>
      </c>
      <c r="E48" s="73">
        <f t="shared" si="10"/>
        <v>38.6</v>
      </c>
      <c r="I48" s="76" t="s">
        <v>462</v>
      </c>
      <c r="J48" s="48">
        <v>18</v>
      </c>
      <c r="K48" s="48">
        <v>96</v>
      </c>
      <c r="L48" s="48">
        <f t="shared" si="11"/>
        <v>114</v>
      </c>
      <c r="M48" s="48">
        <f t="shared" si="12"/>
        <v>101.6</v>
      </c>
      <c r="N48" s="48">
        <v>34</v>
      </c>
      <c r="O48" s="48">
        <v>53</v>
      </c>
      <c r="P48" s="48">
        <f t="shared" si="7"/>
        <v>201</v>
      </c>
      <c r="Q48" s="48">
        <f t="shared" si="13"/>
        <v>177.4</v>
      </c>
    </row>
    <row r="49" spans="1:17" x14ac:dyDescent="0.25">
      <c r="A49" s="76" t="s">
        <v>463</v>
      </c>
      <c r="B49" s="48">
        <v>317</v>
      </c>
      <c r="C49" s="73">
        <f>AVERAGE(B44:B48)</f>
        <v>281.60000000000002</v>
      </c>
      <c r="D49" s="48">
        <v>65</v>
      </c>
      <c r="E49" s="73">
        <f>AVERAGE(D44:D48)</f>
        <v>40.200000000000003</v>
      </c>
      <c r="I49" s="76" t="s">
        <v>463</v>
      </c>
      <c r="J49" s="48">
        <v>20</v>
      </c>
      <c r="K49" s="48">
        <v>95</v>
      </c>
      <c r="L49" s="48">
        <f t="shared" si="11"/>
        <v>115</v>
      </c>
      <c r="M49" s="48">
        <f>AVERAGE(L44:L48)</f>
        <v>104</v>
      </c>
      <c r="N49" s="48">
        <v>16</v>
      </c>
      <c r="O49" s="48">
        <v>45</v>
      </c>
      <c r="P49" s="48">
        <f t="shared" si="7"/>
        <v>176</v>
      </c>
      <c r="Q49" s="48">
        <f t="shared" si="13"/>
        <v>176.2</v>
      </c>
    </row>
    <row r="50" spans="1:17" x14ac:dyDescent="0.25">
      <c r="A50" s="76" t="s">
        <v>467</v>
      </c>
      <c r="B50" s="48">
        <v>310</v>
      </c>
      <c r="C50" s="73">
        <f>AVERAGE(B45:B49)</f>
        <v>291</v>
      </c>
      <c r="D50" s="48">
        <v>77</v>
      </c>
      <c r="E50" s="73">
        <f>AVERAGE(D45:D49)</f>
        <v>45.2</v>
      </c>
      <c r="I50" s="76" t="s">
        <v>467</v>
      </c>
      <c r="J50" s="48">
        <v>16</v>
      </c>
      <c r="K50" s="48">
        <v>102</v>
      </c>
      <c r="L50" s="48">
        <f t="shared" si="11"/>
        <v>118</v>
      </c>
      <c r="M50" s="48">
        <f>AVERAGE(L45:L49)</f>
        <v>110.4</v>
      </c>
      <c r="N50" s="48">
        <v>14</v>
      </c>
      <c r="O50" s="48">
        <v>63</v>
      </c>
      <c r="P50" s="48">
        <f t="shared" si="7"/>
        <v>195</v>
      </c>
      <c r="Q50" s="48">
        <f t="shared" si="13"/>
        <v>173.6</v>
      </c>
    </row>
    <row r="52" spans="1:17" x14ac:dyDescent="0.25">
      <c r="I52" s="77" t="s">
        <v>432</v>
      </c>
      <c r="J52" t="s">
        <v>433</v>
      </c>
    </row>
    <row r="53" spans="1:17" x14ac:dyDescent="0.25">
      <c r="J53" t="s">
        <v>434</v>
      </c>
    </row>
    <row r="54" spans="1:17" x14ac:dyDescent="0.25">
      <c r="J54" t="s">
        <v>435</v>
      </c>
    </row>
  </sheetData>
  <mergeCells count="2">
    <mergeCell ref="B4:C4"/>
    <mergeCell ref="D4:E4"/>
  </mergeCells>
  <pageMargins left="0.25" right="0.25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D20" sqref="D20"/>
    </sheetView>
  </sheetViews>
  <sheetFormatPr defaultRowHeight="13.2" x14ac:dyDescent="0.25"/>
  <cols>
    <col min="1" max="1" width="14.33203125" customWidth="1"/>
    <col min="2" max="2" width="11.88671875" customWidth="1"/>
    <col min="3" max="3" width="12" customWidth="1"/>
    <col min="5" max="5" width="12.109375" customWidth="1"/>
    <col min="6" max="6" width="11.44140625" customWidth="1"/>
    <col min="8" max="8" width="11.33203125" customWidth="1"/>
    <col min="9" max="9" width="10.88671875" customWidth="1"/>
    <col min="11" max="11" width="10.33203125" customWidth="1"/>
    <col min="12" max="12" width="10.5546875" customWidth="1"/>
  </cols>
  <sheetData>
    <row r="1" spans="1:13" x14ac:dyDescent="0.25">
      <c r="A1" s="23"/>
      <c r="B1" s="113" t="s">
        <v>4</v>
      </c>
      <c r="C1" s="113"/>
      <c r="D1" s="113"/>
      <c r="E1" s="113"/>
      <c r="F1" s="113"/>
      <c r="H1" s="128" t="s">
        <v>144</v>
      </c>
      <c r="I1" s="128"/>
      <c r="J1" s="128"/>
      <c r="K1" s="128"/>
      <c r="L1" s="128"/>
    </row>
    <row r="2" spans="1:13" x14ac:dyDescent="0.25">
      <c r="A2" s="129" t="s">
        <v>3</v>
      </c>
      <c r="B2" s="145" t="s">
        <v>32</v>
      </c>
      <c r="C2" s="145" t="s">
        <v>33</v>
      </c>
      <c r="D2" s="145" t="s">
        <v>2</v>
      </c>
      <c r="E2" s="145" t="s">
        <v>32</v>
      </c>
      <c r="F2" s="145" t="s">
        <v>33</v>
      </c>
      <c r="G2" s="9"/>
      <c r="H2" s="145" t="s">
        <v>32</v>
      </c>
      <c r="I2" s="145" t="s">
        <v>33</v>
      </c>
      <c r="J2" s="145" t="s">
        <v>2</v>
      </c>
      <c r="K2" s="145" t="s">
        <v>32</v>
      </c>
      <c r="L2" s="145" t="s">
        <v>33</v>
      </c>
    </row>
    <row r="3" spans="1:13" x14ac:dyDescent="0.25">
      <c r="A3" s="48" t="s">
        <v>5</v>
      </c>
      <c r="B3" s="48">
        <v>3910</v>
      </c>
      <c r="C3" s="48">
        <v>876</v>
      </c>
      <c r="D3" s="48">
        <v>4786</v>
      </c>
      <c r="E3" s="88">
        <f t="shared" ref="E3:F5" si="0">B3/$D3</f>
        <v>0.81696615127455074</v>
      </c>
      <c r="F3" s="88">
        <f t="shared" si="0"/>
        <v>0.18303384872544923</v>
      </c>
      <c r="H3" s="147">
        <v>490</v>
      </c>
      <c r="I3" s="147">
        <v>256</v>
      </c>
      <c r="J3" s="147">
        <v>746</v>
      </c>
      <c r="K3" s="88">
        <f t="shared" ref="K3:L5" si="1">H3/$J3</f>
        <v>0.65683646112600536</v>
      </c>
      <c r="L3" s="88">
        <f t="shared" si="1"/>
        <v>0.34316353887399464</v>
      </c>
    </row>
    <row r="4" spans="1:13" x14ac:dyDescent="0.25">
      <c r="A4" s="48" t="s">
        <v>6</v>
      </c>
      <c r="B4" s="48">
        <v>4552</v>
      </c>
      <c r="C4" s="48">
        <v>836</v>
      </c>
      <c r="D4" s="48">
        <v>5388</v>
      </c>
      <c r="E4" s="88">
        <f t="shared" si="0"/>
        <v>0.84484038604305867</v>
      </c>
      <c r="F4" s="88">
        <f t="shared" si="0"/>
        <v>0.15515961395694136</v>
      </c>
      <c r="H4" s="48">
        <v>492</v>
      </c>
      <c r="I4" s="48">
        <v>66</v>
      </c>
      <c r="J4" s="48">
        <v>558</v>
      </c>
      <c r="K4" s="88">
        <f t="shared" si="1"/>
        <v>0.88172043010752688</v>
      </c>
      <c r="L4" s="88">
        <f t="shared" si="1"/>
        <v>0.11827956989247312</v>
      </c>
    </row>
    <row r="5" spans="1:13" x14ac:dyDescent="0.25">
      <c r="A5" s="48" t="s">
        <v>7</v>
      </c>
      <c r="B5" s="48">
        <v>4463</v>
      </c>
      <c r="C5" s="48">
        <v>893</v>
      </c>
      <c r="D5" s="48">
        <v>5356</v>
      </c>
      <c r="E5" s="88">
        <f t="shared" si="0"/>
        <v>0.83327109783420461</v>
      </c>
      <c r="F5" s="88">
        <f t="shared" si="0"/>
        <v>0.16672890216579536</v>
      </c>
      <c r="H5" s="48">
        <v>551</v>
      </c>
      <c r="I5" s="48">
        <v>258</v>
      </c>
      <c r="J5" s="48">
        <v>809</v>
      </c>
      <c r="K5" s="88">
        <f t="shared" si="1"/>
        <v>0.68108776266996296</v>
      </c>
      <c r="L5" s="88">
        <f t="shared" si="1"/>
        <v>0.3189122373300371</v>
      </c>
    </row>
    <row r="6" spans="1:13" x14ac:dyDescent="0.25">
      <c r="A6" s="48" t="s">
        <v>8</v>
      </c>
      <c r="B6" s="48">
        <v>5105</v>
      </c>
      <c r="C6" s="48">
        <v>872</v>
      </c>
      <c r="D6" s="48">
        <v>5977</v>
      </c>
      <c r="E6" s="88">
        <f t="shared" ref="E6:E20" si="2">B6/$D6</f>
        <v>0.85410741174502258</v>
      </c>
      <c r="F6" s="88">
        <f t="shared" ref="F6:F20" si="3">C6/$D6</f>
        <v>0.14589258825497742</v>
      </c>
      <c r="H6" s="48">
        <v>606</v>
      </c>
      <c r="I6" s="48">
        <v>41</v>
      </c>
      <c r="J6" s="48">
        <v>647</v>
      </c>
      <c r="K6" s="88">
        <f t="shared" ref="K6:K9" si="4">H6/$J6</f>
        <v>0.93663060278207111</v>
      </c>
      <c r="L6" s="88">
        <f t="shared" ref="L6:L9" si="5">I6/$J6</f>
        <v>6.3369397217928905E-2</v>
      </c>
    </row>
    <row r="7" spans="1:13" x14ac:dyDescent="0.25">
      <c r="A7" s="48" t="s">
        <v>9</v>
      </c>
      <c r="B7" s="48">
        <v>3918</v>
      </c>
      <c r="C7" s="48">
        <v>986</v>
      </c>
      <c r="D7" s="48">
        <v>4904</v>
      </c>
      <c r="E7" s="88">
        <f t="shared" si="2"/>
        <v>0.79893964110929849</v>
      </c>
      <c r="F7" s="88">
        <f t="shared" si="3"/>
        <v>0.20106035889070148</v>
      </c>
      <c r="H7" s="48">
        <v>547</v>
      </c>
      <c r="I7" s="48">
        <v>297</v>
      </c>
      <c r="J7" s="48">
        <v>844</v>
      </c>
      <c r="K7" s="88">
        <f t="shared" si="4"/>
        <v>0.6481042654028436</v>
      </c>
      <c r="L7" s="88">
        <f t="shared" si="5"/>
        <v>0.3518957345971564</v>
      </c>
    </row>
    <row r="8" spans="1:13" x14ac:dyDescent="0.25">
      <c r="A8" s="48" t="s">
        <v>10</v>
      </c>
      <c r="B8" s="48">
        <v>4513</v>
      </c>
      <c r="C8" s="48">
        <v>973</v>
      </c>
      <c r="D8" s="48">
        <v>5486</v>
      </c>
      <c r="E8" s="88">
        <f t="shared" si="2"/>
        <v>0.82263944586219473</v>
      </c>
      <c r="F8" s="88">
        <f t="shared" si="3"/>
        <v>0.17736055413780533</v>
      </c>
      <c r="H8" s="48">
        <v>528</v>
      </c>
      <c r="I8" s="48">
        <v>71</v>
      </c>
      <c r="J8" s="48">
        <v>599</v>
      </c>
      <c r="K8" s="88">
        <f t="shared" si="4"/>
        <v>0.88146911519198667</v>
      </c>
      <c r="L8" s="88">
        <f t="shared" si="5"/>
        <v>0.11853088480801335</v>
      </c>
    </row>
    <row r="9" spans="1:13" x14ac:dyDescent="0.25">
      <c r="A9" s="48" t="s">
        <v>11</v>
      </c>
      <c r="B9" s="48">
        <v>3891</v>
      </c>
      <c r="C9" s="48">
        <v>1070</v>
      </c>
      <c r="D9" s="48">
        <v>4961</v>
      </c>
      <c r="E9" s="88">
        <f t="shared" si="2"/>
        <v>0.78431767788752271</v>
      </c>
      <c r="F9" s="88">
        <f t="shared" si="3"/>
        <v>0.21568232211247731</v>
      </c>
      <c r="G9" s="8"/>
      <c r="H9" s="48">
        <v>551</v>
      </c>
      <c r="I9" s="48">
        <v>294</v>
      </c>
      <c r="J9" s="48">
        <v>845</v>
      </c>
      <c r="K9" s="88">
        <f t="shared" si="4"/>
        <v>0.65207100591715972</v>
      </c>
      <c r="L9" s="88">
        <f t="shared" si="5"/>
        <v>0.34792899408284023</v>
      </c>
    </row>
    <row r="10" spans="1:13" x14ac:dyDescent="0.25">
      <c r="A10" s="48" t="s">
        <v>12</v>
      </c>
      <c r="B10" s="48">
        <v>3989</v>
      </c>
      <c r="C10" s="48">
        <v>1018</v>
      </c>
      <c r="D10" s="48">
        <v>5007</v>
      </c>
      <c r="E10" s="88">
        <f t="shared" si="2"/>
        <v>0.79668464150189733</v>
      </c>
      <c r="F10" s="88">
        <f t="shared" si="3"/>
        <v>0.20331535849810264</v>
      </c>
      <c r="G10" s="8"/>
      <c r="H10" s="148">
        <v>485</v>
      </c>
      <c r="I10" s="149">
        <v>83</v>
      </c>
      <c r="J10" s="149">
        <v>568</v>
      </c>
      <c r="K10" s="88">
        <f t="shared" ref="K10:K12" si="6">H10/$J10</f>
        <v>0.85387323943661975</v>
      </c>
      <c r="L10" s="88">
        <f t="shared" ref="L10:L12" si="7">I10/$J10</f>
        <v>0.14612676056338028</v>
      </c>
      <c r="M10" s="8"/>
    </row>
    <row r="11" spans="1:13" x14ac:dyDescent="0.25">
      <c r="A11" s="48" t="s">
        <v>13</v>
      </c>
      <c r="B11" s="48">
        <v>3638</v>
      </c>
      <c r="C11" s="48">
        <v>1112</v>
      </c>
      <c r="D11" s="48">
        <v>4750</v>
      </c>
      <c r="E11" s="88">
        <f t="shared" si="2"/>
        <v>0.76589473684210529</v>
      </c>
      <c r="F11" s="88">
        <f t="shared" si="3"/>
        <v>0.23410526315789473</v>
      </c>
      <c r="G11" s="12"/>
      <c r="H11" s="150">
        <v>513</v>
      </c>
      <c r="I11" s="151">
        <v>314</v>
      </c>
      <c r="J11" s="152">
        <v>827</v>
      </c>
      <c r="K11" s="96">
        <f t="shared" si="6"/>
        <v>0.62031438935912941</v>
      </c>
      <c r="L11" s="96">
        <f t="shared" si="7"/>
        <v>0.37968561064087064</v>
      </c>
      <c r="M11" s="14"/>
    </row>
    <row r="12" spans="1:13" x14ac:dyDescent="0.25">
      <c r="A12" s="48" t="s">
        <v>14</v>
      </c>
      <c r="B12" s="48">
        <v>3942</v>
      </c>
      <c r="C12" s="48">
        <v>1110</v>
      </c>
      <c r="D12" s="48">
        <v>5052</v>
      </c>
      <c r="E12" s="88">
        <f t="shared" si="2"/>
        <v>0.78028503562945373</v>
      </c>
      <c r="F12" s="88">
        <f t="shared" si="3"/>
        <v>0.21971496437054633</v>
      </c>
      <c r="G12" s="14"/>
      <c r="H12" s="150">
        <v>450</v>
      </c>
      <c r="I12" s="125">
        <v>77</v>
      </c>
      <c r="J12" s="152">
        <v>527</v>
      </c>
      <c r="K12" s="96">
        <f t="shared" si="6"/>
        <v>0.85388994307400379</v>
      </c>
      <c r="L12" s="96">
        <f t="shared" si="7"/>
        <v>0.14611005692599621</v>
      </c>
      <c r="M12" s="14"/>
    </row>
    <row r="13" spans="1:13" x14ac:dyDescent="0.25">
      <c r="A13" s="48" t="s">
        <v>15</v>
      </c>
      <c r="B13" s="48">
        <v>3501</v>
      </c>
      <c r="C13" s="48">
        <v>1140</v>
      </c>
      <c r="D13" s="48">
        <v>4641</v>
      </c>
      <c r="E13" s="88">
        <f t="shared" si="2"/>
        <v>0.75436328377504847</v>
      </c>
      <c r="F13" s="88">
        <f t="shared" si="3"/>
        <v>0.24563671622495151</v>
      </c>
      <c r="G13" s="14"/>
      <c r="H13" s="153">
        <v>427</v>
      </c>
      <c r="I13" s="154">
        <v>339</v>
      </c>
      <c r="J13" s="155">
        <v>766</v>
      </c>
      <c r="K13" s="96">
        <f t="shared" ref="K13" si="8">H13/$J13</f>
        <v>0.55744125326370753</v>
      </c>
      <c r="L13" s="96">
        <f t="shared" ref="L13" si="9">I13/$J13</f>
        <v>0.44255874673629242</v>
      </c>
      <c r="M13" s="14"/>
    </row>
    <row r="14" spans="1:13" x14ac:dyDescent="0.25">
      <c r="A14" s="48" t="s">
        <v>16</v>
      </c>
      <c r="B14" s="48">
        <v>3861</v>
      </c>
      <c r="C14" s="48">
        <v>1047</v>
      </c>
      <c r="D14" s="48">
        <v>4908</v>
      </c>
      <c r="E14" s="88">
        <f t="shared" si="2"/>
        <v>0.78667481662591687</v>
      </c>
      <c r="F14" s="88">
        <f t="shared" si="3"/>
        <v>0.21332518337408313</v>
      </c>
      <c r="G14" s="13"/>
      <c r="H14" s="154">
        <v>378</v>
      </c>
      <c r="I14" s="154">
        <v>82</v>
      </c>
      <c r="J14" s="154">
        <v>440</v>
      </c>
      <c r="K14" s="96">
        <f t="shared" ref="K14" si="10">H14/$J14</f>
        <v>0.85909090909090913</v>
      </c>
      <c r="L14" s="96">
        <f t="shared" ref="L14" si="11">I14/$J14</f>
        <v>0.18636363636363637</v>
      </c>
      <c r="M14" s="13"/>
    </row>
    <row r="15" spans="1:13" x14ac:dyDescent="0.25">
      <c r="A15" s="48" t="s">
        <v>17</v>
      </c>
      <c r="B15" s="48">
        <v>3594</v>
      </c>
      <c r="C15" s="48">
        <v>1120</v>
      </c>
      <c r="D15" s="48">
        <v>4714</v>
      </c>
      <c r="E15" s="88">
        <f t="shared" si="2"/>
        <v>0.76240984302078918</v>
      </c>
      <c r="F15" s="88">
        <f t="shared" si="3"/>
        <v>0.23759015697921085</v>
      </c>
      <c r="G15" s="13"/>
      <c r="H15" s="151">
        <v>443</v>
      </c>
      <c r="I15" s="151">
        <v>337</v>
      </c>
      <c r="J15" s="151">
        <v>780</v>
      </c>
      <c r="K15" s="96">
        <f t="shared" ref="K15" si="12">H15/$J15</f>
        <v>0.56794871794871793</v>
      </c>
      <c r="L15" s="96">
        <f t="shared" ref="L15" si="13">I15/$J15</f>
        <v>0.43205128205128207</v>
      </c>
      <c r="M15" s="13"/>
    </row>
    <row r="16" spans="1:13" x14ac:dyDescent="0.25">
      <c r="A16" s="48" t="s">
        <v>18</v>
      </c>
      <c r="B16" s="48">
        <v>4030</v>
      </c>
      <c r="C16" s="48">
        <v>991</v>
      </c>
      <c r="D16" s="48">
        <v>5021</v>
      </c>
      <c r="E16" s="88">
        <f t="shared" si="2"/>
        <v>0.80262895837482573</v>
      </c>
      <c r="F16" s="88">
        <f t="shared" si="3"/>
        <v>0.19737104162517427</v>
      </c>
      <c r="G16" s="13"/>
      <c r="H16" s="151">
        <v>419</v>
      </c>
      <c r="I16" s="151">
        <v>72</v>
      </c>
      <c r="J16" s="151">
        <v>491</v>
      </c>
      <c r="K16" s="96">
        <f t="shared" ref="K16" si="14">H16/$J16</f>
        <v>0.85336048879837068</v>
      </c>
      <c r="L16" s="96">
        <f t="shared" ref="L16" si="15">I16/$J16</f>
        <v>0.14663951120162932</v>
      </c>
      <c r="M16" s="13"/>
    </row>
    <row r="17" spans="1:13" x14ac:dyDescent="0.25">
      <c r="A17" s="48" t="s">
        <v>19</v>
      </c>
      <c r="B17" s="48">
        <v>3616</v>
      </c>
      <c r="C17" s="48">
        <v>1126</v>
      </c>
      <c r="D17" s="48">
        <v>4742</v>
      </c>
      <c r="E17" s="88">
        <f t="shared" si="2"/>
        <v>0.76254744833403632</v>
      </c>
      <c r="F17" s="88">
        <f t="shared" si="3"/>
        <v>0.23745255166596374</v>
      </c>
      <c r="G17" s="13"/>
      <c r="H17" s="151">
        <v>431</v>
      </c>
      <c r="I17" s="151">
        <v>353</v>
      </c>
      <c r="J17" s="151">
        <v>784</v>
      </c>
      <c r="K17" s="96">
        <f t="shared" ref="K17:K20" si="16">H17/$J17</f>
        <v>0.54974489795918369</v>
      </c>
      <c r="L17" s="96">
        <f t="shared" ref="L17:L20" si="17">I17/$J17</f>
        <v>0.45025510204081631</v>
      </c>
      <c r="M17" s="13"/>
    </row>
    <row r="18" spans="1:13" x14ac:dyDescent="0.25">
      <c r="A18" s="48" t="s">
        <v>20</v>
      </c>
      <c r="B18" s="48">
        <v>4372</v>
      </c>
      <c r="C18" s="48">
        <v>1017</v>
      </c>
      <c r="D18" s="48">
        <v>5389</v>
      </c>
      <c r="E18" s="88">
        <f t="shared" si="2"/>
        <v>0.8112822416032659</v>
      </c>
      <c r="F18" s="88">
        <f t="shared" si="3"/>
        <v>0.18871775839673408</v>
      </c>
      <c r="G18" s="13"/>
      <c r="H18" s="151">
        <v>399</v>
      </c>
      <c r="I18" s="151">
        <v>60</v>
      </c>
      <c r="J18" s="151">
        <v>459</v>
      </c>
      <c r="K18" s="96">
        <f t="shared" si="16"/>
        <v>0.86928104575163401</v>
      </c>
      <c r="L18" s="96">
        <f t="shared" si="17"/>
        <v>0.13071895424836602</v>
      </c>
      <c r="M18" s="13"/>
    </row>
    <row r="19" spans="1:13" x14ac:dyDescent="0.25">
      <c r="A19" s="48" t="s">
        <v>21</v>
      </c>
      <c r="B19" s="48">
        <v>3781</v>
      </c>
      <c r="C19" s="48">
        <v>1166</v>
      </c>
      <c r="D19" s="48">
        <v>4947</v>
      </c>
      <c r="E19" s="88">
        <f t="shared" si="2"/>
        <v>0.76430159692743072</v>
      </c>
      <c r="F19" s="88">
        <f t="shared" si="3"/>
        <v>0.23569840307256923</v>
      </c>
      <c r="G19" s="13"/>
      <c r="H19" s="151">
        <v>494</v>
      </c>
      <c r="I19" s="151">
        <v>339</v>
      </c>
      <c r="J19" s="151">
        <v>833</v>
      </c>
      <c r="K19" s="96">
        <f t="shared" si="16"/>
        <v>0.5930372148859544</v>
      </c>
      <c r="L19" s="96">
        <f t="shared" si="17"/>
        <v>0.4069627851140456</v>
      </c>
      <c r="M19" s="13"/>
    </row>
    <row r="20" spans="1:13" x14ac:dyDescent="0.25">
      <c r="A20" s="48" t="s">
        <v>22</v>
      </c>
      <c r="B20" s="48">
        <v>4606</v>
      </c>
      <c r="C20" s="48">
        <v>1147</v>
      </c>
      <c r="D20" s="48">
        <v>5753</v>
      </c>
      <c r="E20" s="88">
        <f t="shared" si="2"/>
        <v>0.80062576047279677</v>
      </c>
      <c r="F20" s="88">
        <f t="shared" si="3"/>
        <v>0.19937423952720321</v>
      </c>
      <c r="G20" s="13"/>
      <c r="H20" s="151">
        <v>506</v>
      </c>
      <c r="I20" s="151">
        <v>88</v>
      </c>
      <c r="J20" s="151">
        <v>594</v>
      </c>
      <c r="K20" s="96">
        <f t="shared" si="16"/>
        <v>0.85185185185185186</v>
      </c>
      <c r="L20" s="96">
        <f t="shared" si="17"/>
        <v>0.14814814814814814</v>
      </c>
      <c r="M20" s="13"/>
    </row>
    <row r="21" spans="1:13" x14ac:dyDescent="0.25">
      <c r="A21" s="48" t="s">
        <v>158</v>
      </c>
      <c r="B21" s="48">
        <v>3806</v>
      </c>
      <c r="C21" s="48">
        <v>1271</v>
      </c>
      <c r="D21" s="48">
        <v>5077</v>
      </c>
      <c r="E21" s="88">
        <f t="shared" ref="E21:E22" si="18">B21/$D21</f>
        <v>0.74965530825290527</v>
      </c>
      <c r="F21" s="88">
        <f t="shared" ref="F21:F22" si="19">C21/$D21</f>
        <v>0.25034469174709473</v>
      </c>
      <c r="G21" s="13"/>
      <c r="H21" s="151">
        <v>221</v>
      </c>
      <c r="I21" s="151">
        <v>115</v>
      </c>
      <c r="J21" s="151">
        <v>336</v>
      </c>
      <c r="K21" s="96">
        <f t="shared" ref="K21:K22" si="20">H21/$J21</f>
        <v>0.65773809523809523</v>
      </c>
      <c r="L21" s="96">
        <f t="shared" ref="L21:L22" si="21">I21/$J21</f>
        <v>0.34226190476190477</v>
      </c>
      <c r="M21" s="13"/>
    </row>
    <row r="22" spans="1:13" x14ac:dyDescent="0.25">
      <c r="A22" s="48" t="s">
        <v>154</v>
      </c>
      <c r="B22" s="48">
        <v>3680</v>
      </c>
      <c r="C22" s="48">
        <v>1207</v>
      </c>
      <c r="D22" s="48">
        <v>4887</v>
      </c>
      <c r="E22" s="88">
        <f t="shared" si="18"/>
        <v>0.75301821158174753</v>
      </c>
      <c r="F22" s="88">
        <f t="shared" si="19"/>
        <v>0.2469817884182525</v>
      </c>
      <c r="G22" s="13"/>
      <c r="H22" s="151">
        <v>190</v>
      </c>
      <c r="I22" s="151">
        <v>41</v>
      </c>
      <c r="J22" s="151">
        <v>231</v>
      </c>
      <c r="K22" s="96">
        <f t="shared" si="20"/>
        <v>0.82251082251082253</v>
      </c>
      <c r="L22" s="96">
        <f t="shared" si="21"/>
        <v>0.1774891774891775</v>
      </c>
      <c r="M22" s="13"/>
    </row>
    <row r="23" spans="1:13" x14ac:dyDescent="0.25">
      <c r="A23" s="48" t="s">
        <v>160</v>
      </c>
      <c r="B23" s="48">
        <v>3540</v>
      </c>
      <c r="C23" s="48">
        <v>1270</v>
      </c>
      <c r="D23" s="48">
        <v>4719</v>
      </c>
      <c r="E23" s="88">
        <f t="shared" ref="E23" si="22">B23/$D23</f>
        <v>0.75015893197711381</v>
      </c>
      <c r="F23" s="88">
        <f t="shared" ref="F23:F24" si="23">C23/$D23</f>
        <v>0.26912481457936005</v>
      </c>
      <c r="G23" s="13"/>
      <c r="H23" s="151">
        <v>283</v>
      </c>
      <c r="I23" s="151">
        <v>148</v>
      </c>
      <c r="J23" s="151">
        <v>431</v>
      </c>
      <c r="K23" s="96">
        <f t="shared" ref="K23:K24" si="24">H23/$J23</f>
        <v>0.65661252900232014</v>
      </c>
      <c r="L23" s="96">
        <f t="shared" ref="L23:L24" si="25">I23/$J23</f>
        <v>0.3433874709976798</v>
      </c>
      <c r="M23" s="13"/>
    </row>
    <row r="24" spans="1:13" x14ac:dyDescent="0.25">
      <c r="A24" s="48" t="s">
        <v>161</v>
      </c>
      <c r="B24" s="48">
        <v>3388</v>
      </c>
      <c r="C24" s="48">
        <v>1232</v>
      </c>
      <c r="D24" s="48">
        <v>4620</v>
      </c>
      <c r="E24" s="88">
        <f>B24/$D24</f>
        <v>0.73333333333333328</v>
      </c>
      <c r="F24" s="88">
        <f t="shared" si="23"/>
        <v>0.26666666666666666</v>
      </c>
      <c r="G24" s="13"/>
      <c r="H24" s="151">
        <v>250</v>
      </c>
      <c r="I24" s="151">
        <v>97</v>
      </c>
      <c r="J24" s="151">
        <v>337</v>
      </c>
      <c r="K24" s="156">
        <f t="shared" si="24"/>
        <v>0.74183976261127593</v>
      </c>
      <c r="L24" s="156">
        <f t="shared" si="25"/>
        <v>0.28783382789317508</v>
      </c>
      <c r="M24" s="13"/>
    </row>
    <row r="25" spans="1:13" x14ac:dyDescent="0.25">
      <c r="A25" s="48" t="s">
        <v>163</v>
      </c>
      <c r="B25" s="48">
        <v>2265</v>
      </c>
      <c r="C25" s="48">
        <v>1265</v>
      </c>
      <c r="D25" s="48">
        <f>B25+C25</f>
        <v>3530</v>
      </c>
      <c r="E25" s="88">
        <f>B25/$D25</f>
        <v>0.64164305949008493</v>
      </c>
      <c r="F25" s="88">
        <f t="shared" ref="F25" si="26">C25/$D25</f>
        <v>0.35835694050991501</v>
      </c>
      <c r="G25" s="13"/>
      <c r="H25" s="151">
        <v>182</v>
      </c>
      <c r="I25" s="151">
        <v>158</v>
      </c>
      <c r="J25" s="48">
        <f>H25+I25</f>
        <v>340</v>
      </c>
      <c r="K25" s="156">
        <f t="shared" ref="K25" si="27">H25/$J25</f>
        <v>0.53529411764705881</v>
      </c>
      <c r="L25" s="156">
        <f t="shared" ref="L25" si="28">I25/$J25</f>
        <v>0.46470588235294119</v>
      </c>
      <c r="M25" s="13"/>
    </row>
    <row r="26" spans="1:13" x14ac:dyDescent="0.25">
      <c r="A26" s="48" t="s">
        <v>201</v>
      </c>
      <c r="B26" s="48">
        <v>2754</v>
      </c>
      <c r="C26" s="48">
        <v>1153</v>
      </c>
      <c r="D26" s="48">
        <f>B26+C26</f>
        <v>3907</v>
      </c>
      <c r="E26" s="88">
        <f>B26/$D26</f>
        <v>0.70488866137701567</v>
      </c>
      <c r="F26" s="88">
        <f t="shared" ref="F26" si="29">C26/$D26</f>
        <v>0.29511133862298439</v>
      </c>
      <c r="G26" s="13"/>
      <c r="H26" s="151">
        <v>187</v>
      </c>
      <c r="I26" s="151">
        <v>56</v>
      </c>
      <c r="J26" s="48">
        <f>H26+I26</f>
        <v>243</v>
      </c>
      <c r="K26" s="156">
        <f t="shared" ref="K26" si="30">H26/$J26</f>
        <v>0.76954732510288071</v>
      </c>
      <c r="L26" s="156">
        <f t="shared" ref="L26" si="31">I26/$J26</f>
        <v>0.23045267489711935</v>
      </c>
      <c r="M26" s="13"/>
    </row>
    <row r="27" spans="1:13" x14ac:dyDescent="0.25">
      <c r="A27" s="48" t="s">
        <v>414</v>
      </c>
      <c r="B27" s="48">
        <v>2318</v>
      </c>
      <c r="C27" s="48">
        <v>1296</v>
      </c>
      <c r="D27" s="48">
        <v>3614</v>
      </c>
      <c r="E27" s="88">
        <f>B27/$D27</f>
        <v>0.64139457664637523</v>
      </c>
      <c r="F27" s="88">
        <f t="shared" ref="F27:F28" si="32">C27/$D27</f>
        <v>0.35860542335362477</v>
      </c>
      <c r="G27" s="13"/>
      <c r="H27" s="151">
        <v>248</v>
      </c>
      <c r="I27" s="151">
        <v>362</v>
      </c>
      <c r="J27" s="48">
        <f>H27+I27</f>
        <v>610</v>
      </c>
      <c r="K27" s="156">
        <f t="shared" ref="K27" si="33">H27/$J27</f>
        <v>0.40655737704918032</v>
      </c>
      <c r="L27" s="156">
        <f t="shared" ref="L27" si="34">I27/$J27</f>
        <v>0.59344262295081962</v>
      </c>
      <c r="M27" s="13"/>
    </row>
    <row r="28" spans="1:13" x14ac:dyDescent="0.25">
      <c r="A28" s="48" t="s">
        <v>438</v>
      </c>
      <c r="B28" s="48">
        <v>2560</v>
      </c>
      <c r="C28" s="48">
        <v>1255</v>
      </c>
      <c r="D28" s="48">
        <v>3815</v>
      </c>
      <c r="E28" s="88">
        <f>B28/$D28</f>
        <v>0.67103538663171691</v>
      </c>
      <c r="F28" s="88">
        <f t="shared" si="32"/>
        <v>0.32896461336828309</v>
      </c>
      <c r="G28" s="13"/>
      <c r="H28" s="151">
        <v>158</v>
      </c>
      <c r="I28" s="151">
        <v>77</v>
      </c>
      <c r="J28" s="48">
        <v>235</v>
      </c>
      <c r="K28" s="156">
        <f t="shared" ref="K28" si="35">H28/$J28</f>
        <v>0.67234042553191486</v>
      </c>
      <c r="L28" s="156">
        <f t="shared" ref="L28" si="36">I28/$J28</f>
        <v>0.32765957446808508</v>
      </c>
      <c r="M28" s="13"/>
    </row>
    <row r="29" spans="1:13" x14ac:dyDescent="0.25">
      <c r="A29" s="48" t="s">
        <v>457</v>
      </c>
      <c r="B29" s="48">
        <v>3328</v>
      </c>
      <c r="C29" s="48">
        <v>1020</v>
      </c>
      <c r="D29" s="48">
        <f>SUM(B29:C29)</f>
        <v>4348</v>
      </c>
      <c r="E29" s="88">
        <f t="shared" ref="E29:E34" si="37">B29/$D29</f>
        <v>0.76540938362465505</v>
      </c>
      <c r="F29" s="88">
        <f t="shared" ref="F29:F34" si="38">C29/$D29</f>
        <v>0.23459061637534498</v>
      </c>
      <c r="G29" s="13"/>
      <c r="H29" s="151">
        <v>378</v>
      </c>
      <c r="I29" s="151">
        <v>296</v>
      </c>
      <c r="J29" s="48">
        <f>SUM(H29:I29)</f>
        <v>674</v>
      </c>
      <c r="K29" s="156">
        <f t="shared" ref="K29:K34" si="39">H29/$J29</f>
        <v>0.56083086053412468</v>
      </c>
      <c r="L29" s="156">
        <f t="shared" ref="L29:L34" si="40">I29/$J29</f>
        <v>0.43916913946587538</v>
      </c>
      <c r="M29" s="13"/>
    </row>
    <row r="30" spans="1:13" x14ac:dyDescent="0.25">
      <c r="A30" s="48" t="s">
        <v>458</v>
      </c>
      <c r="B30" s="48">
        <v>3524</v>
      </c>
      <c r="C30" s="48">
        <v>881</v>
      </c>
      <c r="D30" s="48">
        <f t="shared" ref="D30:D34" si="41">SUM(B30:C30)</f>
        <v>4405</v>
      </c>
      <c r="E30" s="88">
        <f t="shared" si="37"/>
        <v>0.8</v>
      </c>
      <c r="F30" s="88">
        <f t="shared" si="38"/>
        <v>0.2</v>
      </c>
      <c r="G30" s="13"/>
      <c r="H30" s="151">
        <v>221</v>
      </c>
      <c r="I30" s="151">
        <v>56</v>
      </c>
      <c r="J30" s="48">
        <f t="shared" ref="J30:J34" si="42">SUM(H30:I30)</f>
        <v>277</v>
      </c>
      <c r="K30" s="156">
        <f t="shared" si="39"/>
        <v>0.79783393501805056</v>
      </c>
      <c r="L30" s="156">
        <f t="shared" si="40"/>
        <v>0.20216606498194944</v>
      </c>
      <c r="M30" s="13"/>
    </row>
    <row r="31" spans="1:13" x14ac:dyDescent="0.25">
      <c r="A31" s="48" t="s">
        <v>459</v>
      </c>
      <c r="B31" s="48">
        <v>3480</v>
      </c>
      <c r="C31" s="48">
        <v>928</v>
      </c>
      <c r="D31" s="48">
        <f t="shared" si="41"/>
        <v>4408</v>
      </c>
      <c r="E31" s="88">
        <f t="shared" si="37"/>
        <v>0.78947368421052633</v>
      </c>
      <c r="F31" s="88">
        <f t="shared" si="38"/>
        <v>0.21052631578947367</v>
      </c>
      <c r="G31" s="13"/>
      <c r="H31" s="151">
        <v>422</v>
      </c>
      <c r="I31" s="151">
        <v>282</v>
      </c>
      <c r="J31" s="48">
        <f t="shared" si="42"/>
        <v>704</v>
      </c>
      <c r="K31" s="156">
        <f t="shared" si="39"/>
        <v>0.59943181818181823</v>
      </c>
      <c r="L31" s="156">
        <f t="shared" si="40"/>
        <v>0.40056818181818182</v>
      </c>
      <c r="M31" s="13"/>
    </row>
    <row r="32" spans="1:13" x14ac:dyDescent="0.25">
      <c r="A32" s="48" t="s">
        <v>460</v>
      </c>
      <c r="B32" s="48">
        <v>3912</v>
      </c>
      <c r="C32" s="48">
        <v>897</v>
      </c>
      <c r="D32" s="48">
        <f t="shared" si="41"/>
        <v>4809</v>
      </c>
      <c r="E32" s="88">
        <f t="shared" si="37"/>
        <v>0.81347473487211475</v>
      </c>
      <c r="F32" s="88">
        <f t="shared" si="38"/>
        <v>0.18652526512788523</v>
      </c>
      <c r="G32" s="13"/>
      <c r="H32" s="151">
        <v>274</v>
      </c>
      <c r="I32" s="151">
        <v>42</v>
      </c>
      <c r="J32" s="48">
        <f t="shared" si="42"/>
        <v>316</v>
      </c>
      <c r="K32" s="156">
        <f t="shared" si="39"/>
        <v>0.86708860759493667</v>
      </c>
      <c r="L32" s="156">
        <f t="shared" si="40"/>
        <v>0.13291139240506328</v>
      </c>
      <c r="M32" s="13"/>
    </row>
    <row r="33" spans="1:13" x14ac:dyDescent="0.25">
      <c r="A33" s="48" t="s">
        <v>465</v>
      </c>
      <c r="B33" s="48">
        <v>3013</v>
      </c>
      <c r="C33" s="48">
        <v>1304</v>
      </c>
      <c r="D33" s="48">
        <f t="shared" si="41"/>
        <v>4317</v>
      </c>
      <c r="E33" s="88">
        <f t="shared" si="37"/>
        <v>0.6979383831364373</v>
      </c>
      <c r="F33" s="88">
        <f t="shared" si="38"/>
        <v>0.30206161686356264</v>
      </c>
      <c r="G33" s="13"/>
      <c r="H33" s="151">
        <v>410</v>
      </c>
      <c r="I33" s="151">
        <v>327</v>
      </c>
      <c r="J33" s="48">
        <f t="shared" si="42"/>
        <v>737</v>
      </c>
      <c r="K33" s="156">
        <f t="shared" si="39"/>
        <v>0.55630936227951155</v>
      </c>
      <c r="L33" s="156">
        <f t="shared" si="40"/>
        <v>0.44369063772048845</v>
      </c>
      <c r="M33" s="13"/>
    </row>
    <row r="34" spans="1:13" x14ac:dyDescent="0.25">
      <c r="A34" s="48" t="s">
        <v>466</v>
      </c>
      <c r="B34" s="48">
        <v>3105</v>
      </c>
      <c r="C34" s="48">
        <v>1152</v>
      </c>
      <c r="D34" s="48">
        <f t="shared" si="41"/>
        <v>4257</v>
      </c>
      <c r="E34" s="88">
        <f t="shared" si="37"/>
        <v>0.7293868921775899</v>
      </c>
      <c r="F34" s="88">
        <f t="shared" si="38"/>
        <v>0.27061310782241016</v>
      </c>
      <c r="G34" s="13"/>
      <c r="H34" s="151">
        <v>231</v>
      </c>
      <c r="I34" s="151">
        <v>30</v>
      </c>
      <c r="J34" s="151">
        <f t="shared" si="42"/>
        <v>261</v>
      </c>
      <c r="K34" s="156">
        <f t="shared" si="39"/>
        <v>0.88505747126436785</v>
      </c>
      <c r="L34" s="156">
        <f t="shared" si="40"/>
        <v>0.11494252873563218</v>
      </c>
      <c r="M34" s="13"/>
    </row>
    <row r="35" spans="1:13" x14ac:dyDescent="0.25">
      <c r="G35" s="13"/>
      <c r="H35" s="15"/>
      <c r="I35" s="15"/>
      <c r="J35" s="15"/>
      <c r="K35" s="13"/>
      <c r="L35" s="13"/>
      <c r="M35" s="13"/>
    </row>
    <row r="36" spans="1:13" x14ac:dyDescent="0.25">
      <c r="G36" s="13"/>
      <c r="H36" s="15"/>
      <c r="I36" s="15"/>
      <c r="J36" s="15"/>
      <c r="K36" s="13"/>
      <c r="L36" s="13"/>
      <c r="M36" s="13"/>
    </row>
    <row r="37" spans="1:13" x14ac:dyDescent="0.25">
      <c r="G37" s="13"/>
      <c r="H37" s="15"/>
      <c r="I37" s="15"/>
      <c r="J37" s="15"/>
      <c r="K37" s="13"/>
      <c r="L37" s="13"/>
      <c r="M37" s="13"/>
    </row>
    <row r="38" spans="1:13" x14ac:dyDescent="0.25">
      <c r="H38" s="15"/>
      <c r="I38" s="15"/>
      <c r="J38" s="15"/>
    </row>
    <row r="39" spans="1:13" x14ac:dyDescent="0.25">
      <c r="H39" s="15"/>
      <c r="I39" s="15"/>
      <c r="J39" s="15"/>
    </row>
    <row r="40" spans="1:13" x14ac:dyDescent="0.25">
      <c r="H40" s="15"/>
      <c r="I40" s="15"/>
      <c r="J40" s="15"/>
    </row>
    <row r="41" spans="1:13" x14ac:dyDescent="0.25">
      <c r="H41" s="15"/>
      <c r="I41" s="15"/>
      <c r="J41" s="15"/>
    </row>
    <row r="42" spans="1:13" x14ac:dyDescent="0.25">
      <c r="H42" s="15"/>
      <c r="I42" s="15"/>
      <c r="J42" s="15"/>
    </row>
    <row r="43" spans="1:13" x14ac:dyDescent="0.25">
      <c r="H43" s="15"/>
      <c r="I43" s="15"/>
      <c r="J43" s="15"/>
    </row>
    <row r="44" spans="1:13" x14ac:dyDescent="0.25">
      <c r="H44" s="13"/>
      <c r="I44" s="13"/>
      <c r="J44" s="13"/>
    </row>
    <row r="45" spans="1:13" x14ac:dyDescent="0.25">
      <c r="H45" s="13"/>
      <c r="I45" s="13"/>
      <c r="J45" s="13"/>
    </row>
    <row r="46" spans="1:13" x14ac:dyDescent="0.25">
      <c r="H46" s="13"/>
      <c r="I46" s="13"/>
      <c r="J46" s="13"/>
    </row>
    <row r="47" spans="1:13" x14ac:dyDescent="0.25">
      <c r="H47" s="13"/>
      <c r="I47" s="13"/>
      <c r="J47" s="13"/>
    </row>
  </sheetData>
  <mergeCells count="2">
    <mergeCell ref="B1:F1"/>
    <mergeCell ref="H1:L1"/>
  </mergeCells>
  <pageMargins left="0.25" right="0.25" top="0.75" bottom="0.75" header="0.3" footer="0.3"/>
  <pageSetup paperSize="5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E17" sqref="E17"/>
    </sheetView>
  </sheetViews>
  <sheetFormatPr defaultRowHeight="13.2" x14ac:dyDescent="0.25"/>
  <cols>
    <col min="1" max="1" width="14.33203125" customWidth="1"/>
    <col min="2" max="2" width="12.6640625" customWidth="1"/>
    <col min="3" max="3" width="12.44140625" customWidth="1"/>
    <col min="4" max="4" width="12.6640625" customWidth="1"/>
    <col min="5" max="5" width="12.109375" customWidth="1"/>
    <col min="6" max="6" width="11.33203125" customWidth="1"/>
    <col min="7" max="7" width="10.33203125" customWidth="1"/>
    <col min="10" max="10" width="10.88671875" customWidth="1"/>
    <col min="11" max="11" width="11.109375" customWidth="1"/>
    <col min="12" max="12" width="11.5546875" customWidth="1"/>
    <col min="13" max="13" width="11.6640625" customWidth="1"/>
  </cols>
  <sheetData>
    <row r="1" spans="1:14" s="6" customFormat="1" x14ac:dyDescent="0.25">
      <c r="B1"/>
      <c r="C1"/>
      <c r="D1"/>
      <c r="E1"/>
      <c r="F1"/>
      <c r="G1"/>
    </row>
    <row r="2" spans="1:14" ht="39.6" x14ac:dyDescent="0.25">
      <c r="A2" s="129" t="s">
        <v>3</v>
      </c>
      <c r="B2" s="157" t="s">
        <v>34</v>
      </c>
      <c r="C2" s="157" t="s">
        <v>35</v>
      </c>
      <c r="D2" s="157" t="s">
        <v>36</v>
      </c>
      <c r="E2" s="157" t="s">
        <v>37</v>
      </c>
      <c r="F2" s="157" t="s">
        <v>202</v>
      </c>
      <c r="G2" s="157" t="s">
        <v>2</v>
      </c>
      <c r="I2" s="157" t="s">
        <v>34</v>
      </c>
      <c r="J2" s="157" t="s">
        <v>35</v>
      </c>
      <c r="K2" s="157" t="s">
        <v>36</v>
      </c>
      <c r="L2" s="157" t="s">
        <v>37</v>
      </c>
      <c r="M2" s="157" t="s">
        <v>38</v>
      </c>
      <c r="N2" s="157" t="s">
        <v>2</v>
      </c>
    </row>
    <row r="3" spans="1:14" x14ac:dyDescent="0.25">
      <c r="A3" s="48" t="s">
        <v>5</v>
      </c>
      <c r="B3" s="158">
        <v>746</v>
      </c>
      <c r="C3" s="158">
        <v>464</v>
      </c>
      <c r="D3" s="48">
        <v>1074</v>
      </c>
      <c r="E3" s="158">
        <v>1992</v>
      </c>
      <c r="F3" s="158">
        <v>510</v>
      </c>
      <c r="G3" s="158">
        <v>4786</v>
      </c>
      <c r="I3" s="88">
        <f t="shared" ref="I3:I9" si="0">B3/$G3</f>
        <v>0.15587129126619306</v>
      </c>
      <c r="J3" s="88">
        <f t="shared" ref="J3:N3" si="1">C3/$G3</f>
        <v>9.6949435854575841E-2</v>
      </c>
      <c r="K3" s="88">
        <f t="shared" si="1"/>
        <v>0.22440451316339324</v>
      </c>
      <c r="L3" s="88">
        <f t="shared" si="1"/>
        <v>0.41621395737567907</v>
      </c>
      <c r="M3" s="88">
        <f t="shared" si="1"/>
        <v>0.1065608023401588</v>
      </c>
      <c r="N3" s="88">
        <f t="shared" si="1"/>
        <v>1</v>
      </c>
    </row>
    <row r="4" spans="1:14" x14ac:dyDescent="0.25">
      <c r="A4" s="48" t="s">
        <v>6</v>
      </c>
      <c r="B4" s="158">
        <v>558</v>
      </c>
      <c r="C4" s="158">
        <v>437</v>
      </c>
      <c r="D4" s="48">
        <v>1185</v>
      </c>
      <c r="E4" s="158">
        <v>2368</v>
      </c>
      <c r="F4" s="158">
        <v>840</v>
      </c>
      <c r="G4" s="158">
        <v>5388</v>
      </c>
      <c r="I4" s="88">
        <f t="shared" si="0"/>
        <v>0.10356347438752785</v>
      </c>
      <c r="J4" s="88">
        <f t="shared" ref="J4" si="2">C4/$G4</f>
        <v>8.1106161841128427E-2</v>
      </c>
      <c r="K4" s="88">
        <f t="shared" ref="K4" si="3">D4/$G4</f>
        <v>0.21993318485523386</v>
      </c>
      <c r="L4" s="88">
        <f t="shared" ref="L4" si="4">E4/$G4</f>
        <v>0.43949517446176689</v>
      </c>
      <c r="M4" s="88">
        <f t="shared" ref="M4" si="5">F4/$G4</f>
        <v>0.15590200445434299</v>
      </c>
      <c r="N4" s="88">
        <f t="shared" ref="N4" si="6">G4/$G4</f>
        <v>1</v>
      </c>
    </row>
    <row r="5" spans="1:14" x14ac:dyDescent="0.25">
      <c r="A5" s="48" t="s">
        <v>7</v>
      </c>
      <c r="B5" s="48">
        <v>809</v>
      </c>
      <c r="C5" s="48">
        <v>447</v>
      </c>
      <c r="D5" s="48">
        <v>1317</v>
      </c>
      <c r="E5" s="48">
        <v>1999</v>
      </c>
      <c r="F5" s="48">
        <v>784</v>
      </c>
      <c r="G5" s="48">
        <v>5356</v>
      </c>
      <c r="I5" s="88">
        <f t="shared" si="0"/>
        <v>0.15104555638536221</v>
      </c>
      <c r="J5" s="88">
        <f t="shared" ref="J5" si="7">C5/$G5</f>
        <v>8.3457804331590738E-2</v>
      </c>
      <c r="K5" s="88">
        <f t="shared" ref="K5" si="8">D5/$G5</f>
        <v>0.24589245705750559</v>
      </c>
      <c r="L5" s="88">
        <f t="shared" ref="L5" si="9">E5/$G5</f>
        <v>0.37322628827483195</v>
      </c>
      <c r="M5" s="88">
        <f t="shared" ref="M5" si="10">F5/$G5</f>
        <v>0.14637789395070949</v>
      </c>
      <c r="N5" s="88">
        <f t="shared" ref="N5" si="11">G5/$G5</f>
        <v>1</v>
      </c>
    </row>
    <row r="6" spans="1:14" x14ac:dyDescent="0.25">
      <c r="A6" s="48" t="s">
        <v>8</v>
      </c>
      <c r="B6" s="48">
        <v>647</v>
      </c>
      <c r="C6" s="48">
        <v>472</v>
      </c>
      <c r="D6" s="48">
        <v>1299</v>
      </c>
      <c r="E6" s="48">
        <v>2552</v>
      </c>
      <c r="F6" s="48">
        <v>100</v>
      </c>
      <c r="G6" s="48">
        <v>5977</v>
      </c>
      <c r="I6" s="88">
        <f t="shared" si="0"/>
        <v>0.10824828509285594</v>
      </c>
      <c r="J6" s="88">
        <f t="shared" ref="J6" si="12">C6/$G6</f>
        <v>7.8969382633428148E-2</v>
      </c>
      <c r="K6" s="88">
        <f t="shared" ref="K6" si="13">D6/$G6</f>
        <v>0.21733311025598126</v>
      </c>
      <c r="L6" s="88">
        <f t="shared" ref="L6" si="14">E6/$G6</f>
        <v>0.42697005186548437</v>
      </c>
      <c r="M6" s="88">
        <f t="shared" ref="M6" si="15">F6/$G6</f>
        <v>1.6730801405387317E-2</v>
      </c>
      <c r="N6" s="88">
        <f t="shared" ref="N6" si="16">G6/$G6</f>
        <v>1</v>
      </c>
    </row>
    <row r="7" spans="1:14" x14ac:dyDescent="0.25">
      <c r="A7" s="48" t="s">
        <v>9</v>
      </c>
      <c r="B7" s="158">
        <v>844</v>
      </c>
      <c r="C7" s="158">
        <v>446</v>
      </c>
      <c r="D7" s="158">
        <v>990</v>
      </c>
      <c r="E7" s="158">
        <v>2129</v>
      </c>
      <c r="F7" s="158">
        <v>495</v>
      </c>
      <c r="G7" s="158">
        <v>4904</v>
      </c>
      <c r="I7" s="88">
        <f t="shared" si="0"/>
        <v>0.17210440456769985</v>
      </c>
      <c r="J7" s="88">
        <f t="shared" ref="J7:J9" si="17">C7/$G7</f>
        <v>9.0946166394779773E-2</v>
      </c>
      <c r="K7" s="88">
        <f t="shared" ref="K7:K9" si="18">D7/$G7</f>
        <v>0.20187601957585644</v>
      </c>
      <c r="L7" s="88">
        <f t="shared" ref="L7:L9" si="19">E7/$G7</f>
        <v>0.43413539967373571</v>
      </c>
      <c r="M7" s="88">
        <f t="shared" ref="M7:M9" si="20">F7/$G7</f>
        <v>0.10093800978792822</v>
      </c>
      <c r="N7" s="88">
        <f t="shared" ref="N7:N9" si="21">G7/$G7</f>
        <v>1</v>
      </c>
    </row>
    <row r="8" spans="1:14" x14ac:dyDescent="0.25">
      <c r="A8" s="48" t="s">
        <v>10</v>
      </c>
      <c r="B8" s="159">
        <v>599</v>
      </c>
      <c r="C8" s="159">
        <v>482</v>
      </c>
      <c r="D8" s="48">
        <v>1316</v>
      </c>
      <c r="E8" s="159">
        <v>2576</v>
      </c>
      <c r="F8" s="159">
        <v>513</v>
      </c>
      <c r="G8" s="159">
        <v>5486</v>
      </c>
      <c r="I8" s="88">
        <f t="shared" si="0"/>
        <v>0.10918702150929639</v>
      </c>
      <c r="J8" s="88">
        <f t="shared" si="17"/>
        <v>8.7860007291286915E-2</v>
      </c>
      <c r="K8" s="88">
        <f t="shared" si="18"/>
        <v>0.23988333940940576</v>
      </c>
      <c r="L8" s="88">
        <f t="shared" si="19"/>
        <v>0.46955887714181554</v>
      </c>
      <c r="M8" s="88">
        <f t="shared" si="20"/>
        <v>9.3510754648195402E-2</v>
      </c>
      <c r="N8" s="88">
        <f t="shared" si="21"/>
        <v>1</v>
      </c>
    </row>
    <row r="9" spans="1:14" x14ac:dyDescent="0.25">
      <c r="A9" s="48" t="s">
        <v>11</v>
      </c>
      <c r="B9" s="159">
        <v>845</v>
      </c>
      <c r="C9" s="159">
        <v>452</v>
      </c>
      <c r="D9" s="48">
        <v>1062</v>
      </c>
      <c r="E9" s="159">
        <v>2248</v>
      </c>
      <c r="F9" s="159">
        <v>354</v>
      </c>
      <c r="G9" s="159">
        <v>4961</v>
      </c>
      <c r="I9" s="88">
        <f t="shared" si="0"/>
        <v>0.17032856278976014</v>
      </c>
      <c r="J9" s="88">
        <f t="shared" si="17"/>
        <v>9.1110663172747436E-2</v>
      </c>
      <c r="K9" s="88">
        <f t="shared" si="18"/>
        <v>0.21406974400322515</v>
      </c>
      <c r="L9" s="88">
        <f t="shared" si="19"/>
        <v>0.45313444869985892</v>
      </c>
      <c r="M9" s="88">
        <f t="shared" si="20"/>
        <v>7.1356581334408392E-2</v>
      </c>
      <c r="N9" s="88">
        <f t="shared" si="21"/>
        <v>1</v>
      </c>
    </row>
    <row r="10" spans="1:14" x14ac:dyDescent="0.25">
      <c r="A10" s="48" t="s">
        <v>12</v>
      </c>
      <c r="B10" s="158">
        <v>568</v>
      </c>
      <c r="C10" s="158">
        <v>391</v>
      </c>
      <c r="D10" s="158">
        <v>1000</v>
      </c>
      <c r="E10" s="158">
        <v>2601</v>
      </c>
      <c r="F10" s="158">
        <v>447</v>
      </c>
      <c r="G10" s="158">
        <v>5007</v>
      </c>
      <c r="I10" s="88">
        <f t="shared" ref="I10:I24" si="22">B10/$G10</f>
        <v>0.1134411823447174</v>
      </c>
      <c r="J10" s="88">
        <f t="shared" ref="J10:J24" si="23">C10/$G10</f>
        <v>7.809067305771919E-2</v>
      </c>
      <c r="K10" s="88">
        <f t="shared" ref="K10:K24" si="24">D10/$G10</f>
        <v>0.19972039145196724</v>
      </c>
      <c r="L10" s="88">
        <f t="shared" ref="L10:L24" si="25">E10/$G10</f>
        <v>0.51947273816656681</v>
      </c>
      <c r="M10" s="88">
        <f t="shared" ref="M10:M24" si="26">F10/$G10</f>
        <v>8.9275014979029357E-2</v>
      </c>
      <c r="N10" s="88">
        <f t="shared" ref="N10:N24" si="27">G10/$G10</f>
        <v>1</v>
      </c>
    </row>
    <row r="11" spans="1:14" x14ac:dyDescent="0.25">
      <c r="A11" s="48" t="s">
        <v>13</v>
      </c>
      <c r="B11" s="158">
        <v>827</v>
      </c>
      <c r="C11" s="158">
        <v>454</v>
      </c>
      <c r="D11" s="158">
        <v>1035</v>
      </c>
      <c r="E11" s="158">
        <v>2053</v>
      </c>
      <c r="F11" s="159">
        <v>381</v>
      </c>
      <c r="G11" s="158">
        <v>4750</v>
      </c>
      <c r="I11" s="88">
        <f t="shared" si="22"/>
        <v>0.17410526315789474</v>
      </c>
      <c r="J11" s="88">
        <f t="shared" si="23"/>
        <v>9.5578947368421055E-2</v>
      </c>
      <c r="K11" s="88">
        <f t="shared" si="24"/>
        <v>0.21789473684210525</v>
      </c>
      <c r="L11" s="88">
        <f t="shared" si="25"/>
        <v>0.43221052631578949</v>
      </c>
      <c r="M11" s="88">
        <f t="shared" si="26"/>
        <v>8.0210526315789468E-2</v>
      </c>
      <c r="N11" s="88">
        <f t="shared" si="27"/>
        <v>1</v>
      </c>
    </row>
    <row r="12" spans="1:14" x14ac:dyDescent="0.25">
      <c r="A12" s="48" t="s">
        <v>14</v>
      </c>
      <c r="B12" s="158">
        <v>527</v>
      </c>
      <c r="C12" s="158">
        <v>445</v>
      </c>
      <c r="D12" s="158">
        <v>1154</v>
      </c>
      <c r="E12" s="158">
        <v>2449</v>
      </c>
      <c r="F12" s="158">
        <v>477</v>
      </c>
      <c r="G12" s="158">
        <v>5052</v>
      </c>
      <c r="I12" s="88">
        <f t="shared" si="22"/>
        <v>0.1043151227236738</v>
      </c>
      <c r="J12" s="88">
        <f t="shared" si="23"/>
        <v>8.8083927157561359E-2</v>
      </c>
      <c r="K12" s="88">
        <f t="shared" si="24"/>
        <v>0.22842438638163104</v>
      </c>
      <c r="L12" s="88">
        <f t="shared" si="25"/>
        <v>0.48475851148060173</v>
      </c>
      <c r="M12" s="88">
        <f t="shared" si="26"/>
        <v>9.4418052256532062E-2</v>
      </c>
      <c r="N12" s="88">
        <f t="shared" si="27"/>
        <v>1</v>
      </c>
    </row>
    <row r="13" spans="1:14" ht="13.2" customHeight="1" x14ac:dyDescent="0.25">
      <c r="A13" s="48" t="s">
        <v>15</v>
      </c>
      <c r="B13" s="158">
        <v>766</v>
      </c>
      <c r="C13" s="158">
        <v>397</v>
      </c>
      <c r="D13" s="158">
        <v>1097</v>
      </c>
      <c r="E13" s="158">
        <v>1994</v>
      </c>
      <c r="F13" s="158">
        <v>387</v>
      </c>
      <c r="G13" s="158">
        <v>4641</v>
      </c>
      <c r="I13" s="88">
        <f t="shared" si="22"/>
        <v>0.16505063563887093</v>
      </c>
      <c r="J13" s="88">
        <f t="shared" si="23"/>
        <v>8.5541909071320837E-2</v>
      </c>
      <c r="K13" s="88">
        <f t="shared" si="24"/>
        <v>0.23637147166558931</v>
      </c>
      <c r="L13" s="88">
        <f t="shared" si="25"/>
        <v>0.42964878258995903</v>
      </c>
      <c r="M13" s="88">
        <f t="shared" si="26"/>
        <v>8.3387201034259853E-2</v>
      </c>
      <c r="N13" s="88">
        <f t="shared" si="27"/>
        <v>1</v>
      </c>
    </row>
    <row r="14" spans="1:14" ht="13.2" customHeight="1" x14ac:dyDescent="0.25">
      <c r="A14" s="48" t="s">
        <v>16</v>
      </c>
      <c r="B14" s="158">
        <v>440</v>
      </c>
      <c r="C14" s="158">
        <v>405</v>
      </c>
      <c r="D14" s="158">
        <v>1111</v>
      </c>
      <c r="E14" s="158">
        <v>2428</v>
      </c>
      <c r="F14" s="158">
        <v>524</v>
      </c>
      <c r="G14" s="158">
        <v>4908</v>
      </c>
      <c r="I14" s="88">
        <f t="shared" si="22"/>
        <v>8.9649551752241236E-2</v>
      </c>
      <c r="J14" s="88">
        <f t="shared" si="23"/>
        <v>8.2518337408312964E-2</v>
      </c>
      <c r="K14" s="88">
        <f t="shared" si="24"/>
        <v>0.22636511817440913</v>
      </c>
      <c r="L14" s="88">
        <f t="shared" si="25"/>
        <v>0.49470252648736757</v>
      </c>
      <c r="M14" s="88">
        <f t="shared" si="26"/>
        <v>0.10676446617766912</v>
      </c>
      <c r="N14" s="88">
        <f t="shared" si="27"/>
        <v>1</v>
      </c>
    </row>
    <row r="15" spans="1:14" x14ac:dyDescent="0.25">
      <c r="A15" s="48" t="s">
        <v>17</v>
      </c>
      <c r="B15" s="158">
        <v>780</v>
      </c>
      <c r="C15" s="158">
        <v>406</v>
      </c>
      <c r="D15" s="158">
        <v>1133</v>
      </c>
      <c r="E15" s="158">
        <v>1984</v>
      </c>
      <c r="F15" s="158">
        <v>411</v>
      </c>
      <c r="G15" s="158">
        <v>4714</v>
      </c>
      <c r="I15" s="88">
        <f t="shared" si="22"/>
        <v>0.16546457361052186</v>
      </c>
      <c r="J15" s="88">
        <f t="shared" si="23"/>
        <v>8.612643190496394E-2</v>
      </c>
      <c r="K15" s="88">
        <f t="shared" si="24"/>
        <v>0.24034789987271957</v>
      </c>
      <c r="L15" s="88">
        <f t="shared" si="25"/>
        <v>0.42087399236317352</v>
      </c>
      <c r="M15" s="88">
        <f t="shared" si="26"/>
        <v>8.7187102248621126E-2</v>
      </c>
      <c r="N15" s="88">
        <f t="shared" si="27"/>
        <v>1</v>
      </c>
    </row>
    <row r="16" spans="1:14" x14ac:dyDescent="0.25">
      <c r="A16" s="48" t="s">
        <v>18</v>
      </c>
      <c r="B16" s="158">
        <v>491</v>
      </c>
      <c r="C16" s="158">
        <v>377</v>
      </c>
      <c r="D16" s="158">
        <v>1175</v>
      </c>
      <c r="E16" s="158">
        <v>2383</v>
      </c>
      <c r="F16" s="158">
        <v>595</v>
      </c>
      <c r="G16" s="158">
        <v>5021</v>
      </c>
      <c r="I16" s="88">
        <f t="shared" si="22"/>
        <v>9.7789285002987447E-2</v>
      </c>
      <c r="J16" s="88">
        <f t="shared" si="23"/>
        <v>7.5084644493128863E-2</v>
      </c>
      <c r="K16" s="88">
        <f t="shared" si="24"/>
        <v>0.23401712806213901</v>
      </c>
      <c r="L16" s="88">
        <f t="shared" si="25"/>
        <v>0.47460665206134234</v>
      </c>
      <c r="M16" s="88">
        <f t="shared" si="26"/>
        <v>0.11850229038040232</v>
      </c>
      <c r="N16" s="88">
        <f t="shared" si="27"/>
        <v>1</v>
      </c>
    </row>
    <row r="17" spans="1:14" x14ac:dyDescent="0.25">
      <c r="A17" s="48" t="s">
        <v>19</v>
      </c>
      <c r="B17" s="158">
        <v>784</v>
      </c>
      <c r="C17" s="158">
        <v>381</v>
      </c>
      <c r="D17" s="158">
        <v>1130</v>
      </c>
      <c r="E17" s="158">
        <v>1994</v>
      </c>
      <c r="F17" s="158">
        <v>453</v>
      </c>
      <c r="G17" s="158">
        <v>4742</v>
      </c>
      <c r="I17" s="88">
        <f t="shared" si="22"/>
        <v>0.16533108393083087</v>
      </c>
      <c r="J17" s="88">
        <f t="shared" si="23"/>
        <v>8.0345845634753263E-2</v>
      </c>
      <c r="K17" s="88">
        <f t="shared" si="24"/>
        <v>0.23829607760438634</v>
      </c>
      <c r="L17" s="88">
        <f t="shared" si="25"/>
        <v>0.42049768030366935</v>
      </c>
      <c r="M17" s="88">
        <f t="shared" si="26"/>
        <v>9.5529312526360183E-2</v>
      </c>
      <c r="N17" s="88">
        <f t="shared" si="27"/>
        <v>1</v>
      </c>
    </row>
    <row r="18" spans="1:14" x14ac:dyDescent="0.25">
      <c r="A18" s="48" t="s">
        <v>20</v>
      </c>
      <c r="B18" s="158">
        <v>459</v>
      </c>
      <c r="C18" s="158">
        <v>524</v>
      </c>
      <c r="D18" s="158">
        <v>1270</v>
      </c>
      <c r="E18" s="158">
        <v>2539</v>
      </c>
      <c r="F18" s="158">
        <v>597</v>
      </c>
      <c r="G18" s="158">
        <v>5389</v>
      </c>
      <c r="I18" s="88">
        <f t="shared" si="22"/>
        <v>8.5173501577287064E-2</v>
      </c>
      <c r="J18" s="88">
        <f t="shared" si="23"/>
        <v>9.7235108554462796E-2</v>
      </c>
      <c r="K18" s="88">
        <f t="shared" si="24"/>
        <v>0.23566524401558731</v>
      </c>
      <c r="L18" s="88">
        <f t="shared" si="25"/>
        <v>0.4711449248469104</v>
      </c>
      <c r="M18" s="88">
        <f t="shared" si="26"/>
        <v>0.11078122100575245</v>
      </c>
      <c r="N18" s="88">
        <f t="shared" si="27"/>
        <v>1</v>
      </c>
    </row>
    <row r="19" spans="1:14" ht="13.2" customHeight="1" x14ac:dyDescent="0.25">
      <c r="A19" s="48" t="s">
        <v>21</v>
      </c>
      <c r="B19" s="158">
        <v>833</v>
      </c>
      <c r="C19" s="158">
        <v>453</v>
      </c>
      <c r="D19" s="158">
        <v>1000</v>
      </c>
      <c r="E19" s="158">
        <v>2147</v>
      </c>
      <c r="F19" s="158">
        <v>514</v>
      </c>
      <c r="G19" s="158">
        <v>4947</v>
      </c>
      <c r="I19" s="88">
        <f t="shared" si="22"/>
        <v>0.16838487972508592</v>
      </c>
      <c r="J19" s="88">
        <f t="shared" si="23"/>
        <v>9.1570648878107938E-2</v>
      </c>
      <c r="K19" s="88">
        <f t="shared" si="24"/>
        <v>0.20214271275520518</v>
      </c>
      <c r="L19" s="88">
        <f t="shared" si="25"/>
        <v>0.43400040428542552</v>
      </c>
      <c r="M19" s="88">
        <f t="shared" si="26"/>
        <v>0.10390135435617547</v>
      </c>
      <c r="N19" s="88">
        <f t="shared" si="27"/>
        <v>1</v>
      </c>
    </row>
    <row r="20" spans="1:14" x14ac:dyDescent="0.25">
      <c r="A20" s="48" t="s">
        <v>22</v>
      </c>
      <c r="B20" s="158">
        <v>594</v>
      </c>
      <c r="C20" s="158">
        <v>493</v>
      </c>
      <c r="D20" s="158">
        <v>1307</v>
      </c>
      <c r="E20" s="158">
        <v>2723</v>
      </c>
      <c r="F20" s="158">
        <v>636</v>
      </c>
      <c r="G20" s="158">
        <v>5753</v>
      </c>
      <c r="I20" s="88">
        <f t="shared" si="22"/>
        <v>0.10325047801147227</v>
      </c>
      <c r="J20" s="88">
        <f t="shared" si="23"/>
        <v>8.5694420302450891E-2</v>
      </c>
      <c r="K20" s="88">
        <f t="shared" si="24"/>
        <v>0.22718581609594993</v>
      </c>
      <c r="L20" s="88">
        <f t="shared" si="25"/>
        <v>0.47331826872935862</v>
      </c>
      <c r="M20" s="88">
        <f t="shared" si="26"/>
        <v>0.11055101686076829</v>
      </c>
      <c r="N20" s="88">
        <f t="shared" si="27"/>
        <v>1</v>
      </c>
    </row>
    <row r="21" spans="1:14" x14ac:dyDescent="0.25">
      <c r="A21" s="48" t="s">
        <v>158</v>
      </c>
      <c r="B21" s="158">
        <v>336</v>
      </c>
      <c r="C21" s="158">
        <v>207</v>
      </c>
      <c r="D21" s="158">
        <v>1354</v>
      </c>
      <c r="E21" s="158">
        <v>2441</v>
      </c>
      <c r="F21" s="159">
        <v>739</v>
      </c>
      <c r="G21" s="159">
        <v>5077</v>
      </c>
      <c r="I21" s="88">
        <f t="shared" si="22"/>
        <v>6.6180815442190274E-2</v>
      </c>
      <c r="J21" s="88">
        <f t="shared" si="23"/>
        <v>4.0772109513492222E-2</v>
      </c>
      <c r="K21" s="88">
        <f t="shared" si="24"/>
        <v>0.26669292889501672</v>
      </c>
      <c r="L21" s="88">
        <f t="shared" si="25"/>
        <v>0.48079574551900728</v>
      </c>
      <c r="M21" s="88">
        <f t="shared" si="26"/>
        <v>0.14555840063029349</v>
      </c>
      <c r="N21" s="88">
        <f t="shared" si="27"/>
        <v>1</v>
      </c>
    </row>
    <row r="22" spans="1:14" ht="13.2" customHeight="1" x14ac:dyDescent="0.25">
      <c r="A22" s="48" t="s">
        <v>154</v>
      </c>
      <c r="B22" s="159">
        <v>231</v>
      </c>
      <c r="C22" s="159">
        <v>227</v>
      </c>
      <c r="D22" s="159">
        <v>972</v>
      </c>
      <c r="E22" s="159">
        <v>2751</v>
      </c>
      <c r="F22" s="159">
        <v>706</v>
      </c>
      <c r="G22" s="159">
        <v>4887</v>
      </c>
      <c r="I22" s="88">
        <f t="shared" si="22"/>
        <v>4.7268262737875995E-2</v>
      </c>
      <c r="J22" s="88">
        <f t="shared" si="23"/>
        <v>4.6449764681808878E-2</v>
      </c>
      <c r="K22" s="88">
        <f t="shared" si="24"/>
        <v>0.19889502762430938</v>
      </c>
      <c r="L22" s="88">
        <f t="shared" si="25"/>
        <v>0.56292203806015961</v>
      </c>
      <c r="M22" s="88">
        <f t="shared" si="26"/>
        <v>0.14446490689584612</v>
      </c>
      <c r="N22" s="88">
        <f t="shared" si="27"/>
        <v>1</v>
      </c>
    </row>
    <row r="23" spans="1:14" ht="13.2" customHeight="1" x14ac:dyDescent="0.25">
      <c r="A23" s="48" t="s">
        <v>160</v>
      </c>
      <c r="B23" s="159">
        <v>431</v>
      </c>
      <c r="C23" s="159">
        <v>239</v>
      </c>
      <c r="D23" s="159">
        <v>1235</v>
      </c>
      <c r="E23" s="159">
        <v>2414</v>
      </c>
      <c r="F23" s="159">
        <v>352</v>
      </c>
      <c r="G23" s="159">
        <v>4710</v>
      </c>
      <c r="I23" s="88">
        <f t="shared" si="22"/>
        <v>9.1507430997876851E-2</v>
      </c>
      <c r="J23" s="88">
        <f t="shared" si="23"/>
        <v>5.0743099787685778E-2</v>
      </c>
      <c r="K23" s="88">
        <f t="shared" si="24"/>
        <v>0.26220806794055201</v>
      </c>
      <c r="L23" s="88">
        <f t="shared" si="25"/>
        <v>0.51252653927813163</v>
      </c>
      <c r="M23" s="88">
        <f t="shared" si="26"/>
        <v>7.4734607218683649E-2</v>
      </c>
      <c r="N23" s="88">
        <f t="shared" si="27"/>
        <v>1</v>
      </c>
    </row>
    <row r="24" spans="1:14" ht="13.2" customHeight="1" x14ac:dyDescent="0.25">
      <c r="A24" s="48" t="s">
        <v>161</v>
      </c>
      <c r="B24" s="160">
        <v>337</v>
      </c>
      <c r="C24" s="160">
        <v>227</v>
      </c>
      <c r="D24" s="160">
        <v>948</v>
      </c>
      <c r="E24" s="160">
        <v>2701</v>
      </c>
      <c r="F24" s="160">
        <v>407</v>
      </c>
      <c r="G24" s="160">
        <v>4620</v>
      </c>
      <c r="I24" s="88">
        <f t="shared" si="22"/>
        <v>7.294372294372295E-2</v>
      </c>
      <c r="J24" s="88">
        <f t="shared" si="23"/>
        <v>4.9134199134199134E-2</v>
      </c>
      <c r="K24" s="88">
        <f t="shared" si="24"/>
        <v>0.20519480519480521</v>
      </c>
      <c r="L24" s="88">
        <f t="shared" si="25"/>
        <v>0.58463203463203461</v>
      </c>
      <c r="M24" s="88">
        <f t="shared" si="26"/>
        <v>8.8095238095238101E-2</v>
      </c>
      <c r="N24" s="88">
        <f t="shared" si="27"/>
        <v>1</v>
      </c>
    </row>
    <row r="25" spans="1:14" ht="13.2" customHeight="1" x14ac:dyDescent="0.25">
      <c r="A25" s="48" t="s">
        <v>163</v>
      </c>
      <c r="B25" s="160">
        <v>358</v>
      </c>
      <c r="C25" s="160">
        <v>152</v>
      </c>
      <c r="D25" s="160">
        <v>701</v>
      </c>
      <c r="E25" s="160">
        <v>2264</v>
      </c>
      <c r="F25" s="160">
        <v>356</v>
      </c>
      <c r="G25" s="48">
        <f>SUM(B25:F25)</f>
        <v>3831</v>
      </c>
      <c r="I25" s="88">
        <f t="shared" ref="I25" si="28">B25/$G25</f>
        <v>9.3448185852257892E-2</v>
      </c>
      <c r="J25" s="88">
        <f t="shared" ref="J25" si="29">C25/$G25</f>
        <v>3.9676324719394411E-2</v>
      </c>
      <c r="K25" s="88">
        <f t="shared" ref="K25" si="30">D25/$G25</f>
        <v>0.1829809449229966</v>
      </c>
      <c r="L25" s="88">
        <f t="shared" ref="L25" si="31">E25/$G25</f>
        <v>0.59096841555729573</v>
      </c>
      <c r="M25" s="88">
        <f t="shared" ref="M25" si="32">F25/$G25</f>
        <v>9.2926128948055339E-2</v>
      </c>
      <c r="N25" s="88">
        <f t="shared" ref="N25" si="33">G25/$G25</f>
        <v>1</v>
      </c>
    </row>
    <row r="26" spans="1:14" ht="13.2" customHeight="1" x14ac:dyDescent="0.25">
      <c r="A26" s="48" t="s">
        <v>201</v>
      </c>
      <c r="B26" s="160">
        <v>244</v>
      </c>
      <c r="C26" s="160">
        <v>190</v>
      </c>
      <c r="D26" s="160">
        <v>764</v>
      </c>
      <c r="E26" s="160">
        <v>2422</v>
      </c>
      <c r="F26" s="160">
        <v>549</v>
      </c>
      <c r="G26" s="48">
        <f>SUM(B26:F26)</f>
        <v>4169</v>
      </c>
      <c r="I26" s="88">
        <f t="shared" ref="I26" si="34">B26/$G26</f>
        <v>5.8527224754137686E-2</v>
      </c>
      <c r="J26" s="88">
        <f t="shared" ref="J26" si="35">C26/$G26</f>
        <v>4.5574478292156391E-2</v>
      </c>
      <c r="K26" s="88">
        <f t="shared" ref="K26" si="36">D26/$G26</f>
        <v>0.18325737586951307</v>
      </c>
      <c r="L26" s="88">
        <f t="shared" ref="L26" si="37">E26/$G26</f>
        <v>0.58095466538738305</v>
      </c>
      <c r="M26" s="88">
        <f t="shared" ref="M26" si="38">F26/$G26</f>
        <v>0.13168625569680978</v>
      </c>
      <c r="N26" s="88">
        <f t="shared" ref="N26" si="39">G26/$G26</f>
        <v>1</v>
      </c>
    </row>
    <row r="27" spans="1:14" ht="13.2" customHeight="1" x14ac:dyDescent="0.25">
      <c r="A27" s="48" t="s">
        <v>414</v>
      </c>
      <c r="B27" s="160">
        <v>610</v>
      </c>
      <c r="C27" s="160">
        <v>219</v>
      </c>
      <c r="D27" s="160">
        <v>700</v>
      </c>
      <c r="E27" s="160">
        <v>1859</v>
      </c>
      <c r="F27" s="160">
        <v>356</v>
      </c>
      <c r="G27" s="48">
        <f>SUM(B27:F27)</f>
        <v>3744</v>
      </c>
      <c r="I27" s="88">
        <f t="shared" ref="I27" si="40">B27/$G27</f>
        <v>0.16292735042735043</v>
      </c>
      <c r="J27" s="88">
        <f t="shared" ref="J27" si="41">C27/$G27</f>
        <v>5.8493589743589744E-2</v>
      </c>
      <c r="K27" s="88">
        <f t="shared" ref="K27" si="42">D27/$G27</f>
        <v>0.18696581196581197</v>
      </c>
      <c r="L27" s="88">
        <f t="shared" ref="L27" si="43">E27/$G27</f>
        <v>0.49652777777777779</v>
      </c>
      <c r="M27" s="88">
        <f t="shared" ref="M27" si="44">F27/$G27</f>
        <v>9.5085470085470081E-2</v>
      </c>
      <c r="N27" s="88">
        <f t="shared" ref="N27" si="45">G27/$G27</f>
        <v>1</v>
      </c>
    </row>
    <row r="28" spans="1:14" ht="13.2" customHeight="1" x14ac:dyDescent="0.25">
      <c r="A28" s="48" t="s">
        <v>438</v>
      </c>
      <c r="B28" s="160">
        <v>235</v>
      </c>
      <c r="C28" s="160">
        <v>198</v>
      </c>
      <c r="D28" s="160">
        <v>690</v>
      </c>
      <c r="E28" s="160">
        <v>2382</v>
      </c>
      <c r="F28" s="160">
        <v>310</v>
      </c>
      <c r="G28" s="160">
        <v>3815</v>
      </c>
      <c r="I28" s="88">
        <f t="shared" ref="I28" si="46">B28/$G28</f>
        <v>6.1598951507208385E-2</v>
      </c>
      <c r="J28" s="88">
        <f t="shared" ref="J28" si="47">C28/$G28</f>
        <v>5.1900393184796854E-2</v>
      </c>
      <c r="K28" s="88">
        <f t="shared" ref="K28" si="48">D28/$G28</f>
        <v>0.18086500655307994</v>
      </c>
      <c r="L28" s="88">
        <f t="shared" ref="L28" si="49">E28/$G28</f>
        <v>0.6243774574049803</v>
      </c>
      <c r="M28" s="88">
        <f t="shared" ref="M28" si="50">F28/$G28</f>
        <v>8.1258191349934464E-2</v>
      </c>
      <c r="N28" s="88">
        <f t="shared" ref="N28" si="51">G28/$G28</f>
        <v>1</v>
      </c>
    </row>
    <row r="29" spans="1:14" ht="13.2" customHeight="1" x14ac:dyDescent="0.25">
      <c r="A29" s="48" t="s">
        <v>457</v>
      </c>
      <c r="B29" s="160">
        <v>686</v>
      </c>
      <c r="C29" s="160">
        <v>129</v>
      </c>
      <c r="D29" s="160">
        <v>696</v>
      </c>
      <c r="E29" s="160">
        <v>1978</v>
      </c>
      <c r="F29" s="160">
        <v>295</v>
      </c>
      <c r="G29" s="160">
        <f>SUM(B29:F29)</f>
        <v>3784</v>
      </c>
      <c r="I29" s="88">
        <f t="shared" ref="I29:I34" si="52">B29/$G29</f>
        <v>0.18128964059196617</v>
      </c>
      <c r="J29" s="88">
        <f t="shared" ref="J29:J34" si="53">C29/$G29</f>
        <v>3.4090909090909088E-2</v>
      </c>
      <c r="K29" s="88">
        <f t="shared" ref="K29:K34" si="54">D29/$G29</f>
        <v>0.1839323467230444</v>
      </c>
      <c r="L29" s="88">
        <f t="shared" ref="L29:L34" si="55">E29/$G29</f>
        <v>0.52272727272727271</v>
      </c>
      <c r="M29" s="88">
        <f t="shared" ref="M29:M34" si="56">F29/$G29</f>
        <v>7.7959830866807606E-2</v>
      </c>
      <c r="N29" s="88">
        <f t="shared" ref="N29:N34" si="57">G29/$G29</f>
        <v>1</v>
      </c>
    </row>
    <row r="30" spans="1:14" ht="13.2" customHeight="1" x14ac:dyDescent="0.25">
      <c r="A30" s="48" t="s">
        <v>458</v>
      </c>
      <c r="B30" s="160">
        <v>239</v>
      </c>
      <c r="C30" s="160">
        <v>140</v>
      </c>
      <c r="D30" s="160">
        <v>642</v>
      </c>
      <c r="E30" s="160">
        <v>2349</v>
      </c>
      <c r="F30" s="160">
        <v>394</v>
      </c>
      <c r="G30" s="160">
        <f t="shared" ref="G30:G34" si="58">SUM(B30:F30)</f>
        <v>3764</v>
      </c>
      <c r="I30" s="88">
        <f t="shared" si="52"/>
        <v>6.3496280552603618E-2</v>
      </c>
      <c r="J30" s="88">
        <f t="shared" si="53"/>
        <v>3.7194473963868227E-2</v>
      </c>
      <c r="K30" s="88">
        <f t="shared" si="54"/>
        <v>0.17056323060573858</v>
      </c>
      <c r="L30" s="88">
        <f t="shared" si="55"/>
        <v>0.62407013815090329</v>
      </c>
      <c r="M30" s="88">
        <f t="shared" si="56"/>
        <v>0.10467587672688629</v>
      </c>
      <c r="N30" s="88">
        <f t="shared" si="57"/>
        <v>1</v>
      </c>
    </row>
    <row r="31" spans="1:14" ht="13.2" customHeight="1" x14ac:dyDescent="0.25">
      <c r="A31" s="48" t="s">
        <v>459</v>
      </c>
      <c r="B31" s="160">
        <v>699</v>
      </c>
      <c r="C31" s="160">
        <v>274</v>
      </c>
      <c r="D31" s="160">
        <v>697</v>
      </c>
      <c r="E31" s="160">
        <v>1843</v>
      </c>
      <c r="F31" s="160">
        <v>317</v>
      </c>
      <c r="G31" s="160">
        <f t="shared" si="58"/>
        <v>3830</v>
      </c>
      <c r="I31" s="88">
        <f t="shared" si="52"/>
        <v>0.18250652741514362</v>
      </c>
      <c r="J31" s="88">
        <f t="shared" si="53"/>
        <v>7.1540469973890339E-2</v>
      </c>
      <c r="K31" s="88">
        <f t="shared" si="54"/>
        <v>0.18198433420365534</v>
      </c>
      <c r="L31" s="88">
        <f t="shared" si="55"/>
        <v>0.48120104438642297</v>
      </c>
      <c r="M31" s="88">
        <f t="shared" si="56"/>
        <v>8.2767624020887734E-2</v>
      </c>
      <c r="N31" s="88">
        <f t="shared" si="57"/>
        <v>1</v>
      </c>
    </row>
    <row r="32" spans="1:14" ht="13.2" customHeight="1" x14ac:dyDescent="0.25">
      <c r="A32" s="48" t="s">
        <v>460</v>
      </c>
      <c r="B32" s="160">
        <v>241</v>
      </c>
      <c r="C32" s="160">
        <v>233</v>
      </c>
      <c r="D32" s="160">
        <v>727</v>
      </c>
      <c r="E32" s="160">
        <v>2457</v>
      </c>
      <c r="F32" s="160">
        <v>556</v>
      </c>
      <c r="G32" s="160">
        <f t="shared" si="58"/>
        <v>4214</v>
      </c>
      <c r="I32" s="88">
        <f t="shared" si="52"/>
        <v>5.719031798766018E-2</v>
      </c>
      <c r="J32" s="88">
        <f t="shared" si="53"/>
        <v>5.5291884195538682E-2</v>
      </c>
      <c r="K32" s="88">
        <f t="shared" si="54"/>
        <v>0.17252017085904128</v>
      </c>
      <c r="L32" s="88">
        <f t="shared" si="55"/>
        <v>0.5830564784053156</v>
      </c>
      <c r="M32" s="88">
        <f t="shared" si="56"/>
        <v>0.13194114855244424</v>
      </c>
      <c r="N32" s="88">
        <f t="shared" si="57"/>
        <v>1</v>
      </c>
    </row>
    <row r="33" spans="1:14" ht="13.2" customHeight="1" x14ac:dyDescent="0.25">
      <c r="A33" s="48" t="s">
        <v>465</v>
      </c>
      <c r="B33" s="160">
        <v>512</v>
      </c>
      <c r="C33" s="160">
        <v>196</v>
      </c>
      <c r="D33" s="160">
        <v>752</v>
      </c>
      <c r="E33" s="160">
        <v>2170</v>
      </c>
      <c r="F33" s="160">
        <v>687</v>
      </c>
      <c r="G33" s="160">
        <f t="shared" si="58"/>
        <v>4317</v>
      </c>
      <c r="I33" s="88">
        <f t="shared" si="52"/>
        <v>0.11860088024090804</v>
      </c>
      <c r="J33" s="88">
        <f t="shared" si="53"/>
        <v>4.540189946722261E-2</v>
      </c>
      <c r="K33" s="88">
        <f t="shared" si="54"/>
        <v>0.17419504285383369</v>
      </c>
      <c r="L33" s="88">
        <f t="shared" si="55"/>
        <v>0.50266388695853603</v>
      </c>
      <c r="M33" s="88">
        <f t="shared" si="56"/>
        <v>0.15913829047949965</v>
      </c>
      <c r="N33" s="88">
        <f t="shared" si="57"/>
        <v>1</v>
      </c>
    </row>
    <row r="34" spans="1:14" ht="13.2" customHeight="1" x14ac:dyDescent="0.25">
      <c r="A34" s="48" t="s">
        <v>468</v>
      </c>
      <c r="B34" s="160">
        <v>186</v>
      </c>
      <c r="C34" s="160">
        <v>220</v>
      </c>
      <c r="D34" s="160">
        <v>682</v>
      </c>
      <c r="E34" s="160">
        <v>2545</v>
      </c>
      <c r="F34" s="160">
        <v>624</v>
      </c>
      <c r="G34" s="160">
        <f t="shared" si="58"/>
        <v>4257</v>
      </c>
      <c r="I34" s="88">
        <f t="shared" si="52"/>
        <v>4.3692741367159969E-2</v>
      </c>
      <c r="J34" s="88">
        <f t="shared" si="53"/>
        <v>5.1679586563307491E-2</v>
      </c>
      <c r="K34" s="88">
        <f t="shared" si="54"/>
        <v>0.16020671834625322</v>
      </c>
      <c r="L34" s="88">
        <f t="shared" si="55"/>
        <v>0.59783885365280709</v>
      </c>
      <c r="M34" s="88">
        <f t="shared" si="56"/>
        <v>0.14658210007047218</v>
      </c>
      <c r="N34" s="88">
        <f t="shared" si="57"/>
        <v>1</v>
      </c>
    </row>
    <row r="36" spans="1:14" ht="13.2" customHeight="1" x14ac:dyDescent="0.25">
      <c r="A36" t="s">
        <v>203</v>
      </c>
    </row>
  </sheetData>
  <pageMargins left="0.25" right="0.25" top="0.75" bottom="0.75" header="0.3" footer="0.3"/>
  <pageSetup paperSize="5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Introduction and Definitions</vt:lpstr>
      <vt:lpstr>Unduplicated Headcount</vt:lpstr>
      <vt:lpstr>Gender</vt:lpstr>
      <vt:lpstr>Ethnicity</vt:lpstr>
      <vt:lpstr>Age Distribution</vt:lpstr>
      <vt:lpstr>Average Age</vt:lpstr>
      <vt:lpstr>Student Achievement</vt:lpstr>
      <vt:lpstr>PartTime v. FullTime</vt:lpstr>
      <vt:lpstr>Enrollment Status</vt:lpstr>
      <vt:lpstr>CountyDistrict</vt:lpstr>
      <vt:lpstr>Course Taking Locations</vt:lpstr>
      <vt:lpstr>Grade Distribution</vt:lpstr>
      <vt:lpstr>Basic Skills</vt:lpstr>
      <vt:lpstr>Capture Rates</vt:lpstr>
      <vt:lpstr>Retention and Success By Ethnic</vt:lpstr>
      <vt:lpstr>Retention MC v. CCCC</vt:lpstr>
      <vt:lpstr>Retention DE v. OnGround</vt:lpstr>
      <vt:lpstr>Graduation by Ethnicity</vt:lpstr>
      <vt:lpstr>Graduation By Program</vt:lpstr>
      <vt:lpstr>Fall-to-Spring Persistence </vt:lpstr>
      <vt:lpstr>Fall-to-Fall Persistence </vt:lpstr>
      <vt:lpstr>Financial Aid</vt:lpstr>
      <vt:lpstr>Success By Division</vt:lpstr>
      <vt:lpstr>Success By Minority</vt:lpstr>
    </vt:vector>
  </TitlesOfParts>
  <Company>Mendocino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Duffy;Minerva Flores</dc:creator>
  <cp:lastModifiedBy>Minerva Flores</cp:lastModifiedBy>
  <cp:lastPrinted>2017-07-03T18:14:47Z</cp:lastPrinted>
  <dcterms:created xsi:type="dcterms:W3CDTF">2010-03-19T15:33:38Z</dcterms:created>
  <dcterms:modified xsi:type="dcterms:W3CDTF">2017-07-03T21:03:34Z</dcterms:modified>
</cp:coreProperties>
</file>